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Cido\KART\VIAKART\2023\SUPER MASTER\PRO\TABELA PARA DIVULGAÇÃO NO SITE\"/>
    </mc:Choice>
  </mc:AlternateContent>
  <xr:revisionPtr revIDLastSave="0" documentId="13_ncr:1_{5992680C-5081-424C-B5D3-7EDE2DCCB582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11" sheetId="14" r:id="rId1"/>
    <sheet name="ETAPA 10" sheetId="13" r:id="rId2"/>
    <sheet name="ETAPA 9" sheetId="12" r:id="rId3"/>
    <sheet name="ETAPA 8" sheetId="11" r:id="rId4"/>
    <sheet name="ETAPA 7" sheetId="10" r:id="rId5"/>
    <sheet name="ETAPA 6" sheetId="9" r:id="rId6"/>
    <sheet name="ETAPA 5" sheetId="8" r:id="rId7"/>
    <sheet name="ETAPA 4" sheetId="7" r:id="rId8"/>
    <sheet name="ETAPA 3" sheetId="6" r:id="rId9"/>
    <sheet name="ETAPA 2" sheetId="4" r:id="rId10"/>
    <sheet name="ETAPA 1" sheetId="5" r:id="rId11"/>
  </sheets>
  <definedNames>
    <definedName name="_xlnm._FilterDatabase" localSheetId="10" hidden="1">'ETAPA 1'!$K$49:$L$1046668</definedName>
    <definedName name="_xlnm._FilterDatabase" localSheetId="1" hidden="1">'ETAPA 10'!$K$49:$L$1046668</definedName>
    <definedName name="_xlnm._FilterDatabase" localSheetId="0" hidden="1">'ETAPA 11'!$K$49:$L$1046668</definedName>
    <definedName name="_xlnm._FilterDatabase" localSheetId="9" hidden="1">'ETAPA 2'!$K$49:$L$1046668</definedName>
    <definedName name="_xlnm._FilterDatabase" localSheetId="8" hidden="1">'ETAPA 3'!$K$49:$L$1046668</definedName>
    <definedName name="_xlnm._FilterDatabase" localSheetId="7" hidden="1">'ETAPA 4'!$K$49:$L$1046668</definedName>
    <definedName name="_xlnm._FilterDatabase" localSheetId="6" hidden="1">'ETAPA 5'!$K$49:$L$1046668</definedName>
    <definedName name="_xlnm._FilterDatabase" localSheetId="5" hidden="1">'ETAPA 6'!$K$49:$L$1046668</definedName>
    <definedName name="_xlnm._FilterDatabase" localSheetId="4" hidden="1">'ETAPA 7'!$K$49:$L$1046668</definedName>
    <definedName name="_xlnm._FilterDatabase" localSheetId="3" hidden="1">'ETAPA 8'!$K$49:$L$1046668</definedName>
    <definedName name="_xlnm._FilterDatabase" localSheetId="2" hidden="1">'ETAPA 9'!$K$49:$L$1046668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6" i="14" l="1" a="1"/>
  <c r="J96" i="14" s="1"/>
  <c r="J94" i="14" a="1"/>
  <c r="J94" i="14" s="1"/>
  <c r="K93" i="14" a="1"/>
  <c r="K93" i="14" s="1"/>
  <c r="K91" i="14" a="1"/>
  <c r="K91" i="14" s="1"/>
  <c r="K89" i="14" a="1"/>
  <c r="K89" i="14" s="1"/>
  <c r="J88" i="14" a="1"/>
  <c r="J88" i="14" s="1"/>
  <c r="K85" i="14" a="1"/>
  <c r="K85" i="14" s="1"/>
  <c r="J84" i="14" a="1"/>
  <c r="J84" i="14" s="1"/>
  <c r="K81" i="14" a="1"/>
  <c r="K81" i="14" s="1"/>
  <c r="J80" i="14" a="1"/>
  <c r="J80" i="14" s="1"/>
  <c r="K77" i="14" a="1"/>
  <c r="K77" i="14" s="1"/>
  <c r="J76" i="14" a="1"/>
  <c r="J76" i="14" s="1"/>
  <c r="K73" i="14" a="1"/>
  <c r="K73" i="14" s="1"/>
  <c r="J72" i="14" a="1"/>
  <c r="J72" i="14" s="1"/>
  <c r="K69" i="14" a="1"/>
  <c r="K69" i="14" s="1"/>
  <c r="J68" i="14" a="1"/>
  <c r="J68" i="14" s="1"/>
  <c r="K65" i="14" a="1"/>
  <c r="K65" i="14" s="1"/>
  <c r="J64" i="14" a="1"/>
  <c r="J64" i="14" s="1"/>
  <c r="K61" i="14" a="1"/>
  <c r="K61" i="14" s="1"/>
  <c r="J60" i="14" a="1"/>
  <c r="J60" i="14" s="1"/>
  <c r="K57" i="14" a="1"/>
  <c r="K57" i="14" s="1"/>
  <c r="J56" i="14" a="1"/>
  <c r="J56" i="14" s="1"/>
  <c r="K53" i="14" a="1"/>
  <c r="K53" i="14" s="1"/>
  <c r="L52" i="14"/>
  <c r="K52" i="14"/>
  <c r="K50" i="14" s="1"/>
  <c r="K97" i="14" s="1" a="1"/>
  <c r="K97" i="14" s="1"/>
  <c r="J52" i="14"/>
  <c r="L51" i="14"/>
  <c r="K51" i="14"/>
  <c r="J51" i="14"/>
  <c r="J50" i="14"/>
  <c r="J1" i="14"/>
  <c r="I1" i="14"/>
  <c r="L52" i="13"/>
  <c r="K1" i="13" s="1"/>
  <c r="K52" i="13"/>
  <c r="J52" i="13"/>
  <c r="J50" i="13" s="1"/>
  <c r="L51" i="13"/>
  <c r="K51" i="13"/>
  <c r="J51" i="13"/>
  <c r="L96" i="12" a="1"/>
  <c r="L96" i="12" s="1"/>
  <c r="J96" i="12" a="1"/>
  <c r="J96" i="12" s="1"/>
  <c r="L94" i="12" a="1"/>
  <c r="L94" i="12" s="1"/>
  <c r="J94" i="12" a="1"/>
  <c r="J94" i="12" s="1"/>
  <c r="L92" i="12" a="1"/>
  <c r="L92" i="12" s="1"/>
  <c r="J92" i="12" a="1"/>
  <c r="J92" i="12" s="1"/>
  <c r="L90" i="12" a="1"/>
  <c r="L90" i="12" s="1"/>
  <c r="J90" i="12" a="1"/>
  <c r="J90" i="12" s="1"/>
  <c r="L88" i="12" a="1"/>
  <c r="L88" i="12" s="1"/>
  <c r="J88" i="12" a="1"/>
  <c r="J88" i="12" s="1"/>
  <c r="L86" i="12" a="1"/>
  <c r="L86" i="12" s="1"/>
  <c r="J86" i="12" a="1"/>
  <c r="J86" i="12" s="1"/>
  <c r="L84" i="12" a="1"/>
  <c r="L84" i="12" s="1"/>
  <c r="J84" i="12" a="1"/>
  <c r="J84" i="12" s="1"/>
  <c r="L82" i="12" a="1"/>
  <c r="L82" i="12" s="1"/>
  <c r="J82" i="12" a="1"/>
  <c r="J82" i="12" s="1"/>
  <c r="L80" i="12" a="1"/>
  <c r="L80" i="12" s="1"/>
  <c r="J80" i="12" a="1"/>
  <c r="J80" i="12" s="1"/>
  <c r="L78" i="12" a="1"/>
  <c r="L78" i="12" s="1"/>
  <c r="J78" i="12" a="1"/>
  <c r="J78" i="12" s="1"/>
  <c r="L76" i="12" a="1"/>
  <c r="L76" i="12" s="1"/>
  <c r="J76" i="12" a="1"/>
  <c r="J76" i="12" s="1"/>
  <c r="L74" i="12" a="1"/>
  <c r="L74" i="12" s="1"/>
  <c r="J74" i="12" a="1"/>
  <c r="J74" i="12" s="1"/>
  <c r="L72" i="12" a="1"/>
  <c r="L72" i="12" s="1"/>
  <c r="J72" i="12" a="1"/>
  <c r="J72" i="12" s="1"/>
  <c r="L70" i="12" a="1"/>
  <c r="L70" i="12" s="1"/>
  <c r="J70" i="12" a="1"/>
  <c r="J70" i="12" s="1"/>
  <c r="L68" i="12" a="1"/>
  <c r="L68" i="12" s="1"/>
  <c r="J68" i="12" a="1"/>
  <c r="J68" i="12" s="1"/>
  <c r="L66" i="12" a="1"/>
  <c r="L66" i="12" s="1"/>
  <c r="J66" i="12" a="1"/>
  <c r="J66" i="12" s="1"/>
  <c r="L64" i="12" a="1"/>
  <c r="L64" i="12" s="1"/>
  <c r="J64" i="12" a="1"/>
  <c r="J64" i="12" s="1"/>
  <c r="L63" i="12" a="1"/>
  <c r="L63" i="12" s="1"/>
  <c r="J63" i="12" a="1"/>
  <c r="J63" i="12" s="1"/>
  <c r="L62" i="12" a="1"/>
  <c r="L62" i="12" s="1"/>
  <c r="J62" i="12" a="1"/>
  <c r="J62" i="12" s="1"/>
  <c r="L61" i="12" a="1"/>
  <c r="L61" i="12" s="1"/>
  <c r="J61" i="12" a="1"/>
  <c r="J61" i="12" s="1"/>
  <c r="L60" i="12" a="1"/>
  <c r="L60" i="12" s="1"/>
  <c r="J60" i="12" a="1"/>
  <c r="J60" i="12" s="1"/>
  <c r="L59" i="12" a="1"/>
  <c r="L59" i="12" s="1"/>
  <c r="J59" i="12" a="1"/>
  <c r="J59" i="12" s="1"/>
  <c r="L58" i="12" a="1"/>
  <c r="L58" i="12" s="1"/>
  <c r="J58" i="12" a="1"/>
  <c r="J58" i="12" s="1"/>
  <c r="L57" i="12" a="1"/>
  <c r="L57" i="12" s="1"/>
  <c r="J57" i="12" a="1"/>
  <c r="J57" i="12" s="1"/>
  <c r="L56" i="12" a="1"/>
  <c r="L56" i="12" s="1"/>
  <c r="J56" i="12" a="1"/>
  <c r="J56" i="12" s="1"/>
  <c r="L55" i="12" a="1"/>
  <c r="L55" i="12" s="1"/>
  <c r="J55" i="12" a="1"/>
  <c r="J55" i="12" s="1"/>
  <c r="L54" i="12" a="1"/>
  <c r="L54" i="12" s="1"/>
  <c r="J54" i="12" a="1"/>
  <c r="J54" i="12" s="1"/>
  <c r="L53" i="12" a="1"/>
  <c r="L53" i="12" s="1"/>
  <c r="J53" i="12" a="1"/>
  <c r="J53" i="12" s="1"/>
  <c r="L52" i="12"/>
  <c r="K52" i="12"/>
  <c r="J52" i="12"/>
  <c r="L51" i="12"/>
  <c r="K51" i="12"/>
  <c r="J51" i="12"/>
  <c r="L50" i="12"/>
  <c r="L97" i="12" s="1" a="1"/>
  <c r="L97" i="12" s="1"/>
  <c r="J50" i="12"/>
  <c r="J97" i="12" s="1" a="1"/>
  <c r="J97" i="12" s="1"/>
  <c r="K3" i="12"/>
  <c r="K1" i="12"/>
  <c r="I1" i="12"/>
  <c r="L52" i="11"/>
  <c r="K52" i="11"/>
  <c r="K50" i="11" s="1"/>
  <c r="K89" i="11" s="1" a="1"/>
  <c r="K89" i="11" s="1"/>
  <c r="J52" i="11"/>
  <c r="J50" i="11" s="1"/>
  <c r="J96" i="11" s="1" a="1"/>
  <c r="J96" i="11" s="1"/>
  <c r="L51" i="11"/>
  <c r="K51" i="11"/>
  <c r="J51" i="11"/>
  <c r="L96" i="10" a="1"/>
  <c r="L96" i="10" s="1"/>
  <c r="J96" i="10" a="1"/>
  <c r="J96" i="10" s="1"/>
  <c r="L94" i="10" a="1"/>
  <c r="L94" i="10" s="1"/>
  <c r="J94" i="10" a="1"/>
  <c r="J94" i="10" s="1"/>
  <c r="L92" i="10" a="1"/>
  <c r="L92" i="10" s="1"/>
  <c r="J92" i="10" a="1"/>
  <c r="J92" i="10" s="1"/>
  <c r="L90" i="10" a="1"/>
  <c r="L90" i="10" s="1"/>
  <c r="J90" i="10" a="1"/>
  <c r="J90" i="10" s="1"/>
  <c r="L88" i="10" a="1"/>
  <c r="L88" i="10" s="1"/>
  <c r="J88" i="10" a="1"/>
  <c r="J88" i="10" s="1"/>
  <c r="L86" i="10" a="1"/>
  <c r="L86" i="10" s="1"/>
  <c r="J86" i="10" a="1"/>
  <c r="J86" i="10" s="1"/>
  <c r="L84" i="10" a="1"/>
  <c r="L84" i="10" s="1"/>
  <c r="J84" i="10" a="1"/>
  <c r="J84" i="10" s="1"/>
  <c r="L82" i="10" a="1"/>
  <c r="L82" i="10" s="1"/>
  <c r="J82" i="10" a="1"/>
  <c r="J82" i="10" s="1"/>
  <c r="L80" i="10" a="1"/>
  <c r="L80" i="10" s="1"/>
  <c r="J80" i="10" a="1"/>
  <c r="J80" i="10" s="1"/>
  <c r="L78" i="10" a="1"/>
  <c r="L78" i="10" s="1"/>
  <c r="J78" i="10" a="1"/>
  <c r="J78" i="10" s="1"/>
  <c r="L76" i="10" a="1"/>
  <c r="L76" i="10" s="1"/>
  <c r="J76" i="10" a="1"/>
  <c r="J76" i="10" s="1"/>
  <c r="L74" i="10" a="1"/>
  <c r="L74" i="10" s="1"/>
  <c r="J74" i="10" a="1"/>
  <c r="J74" i="10" s="1"/>
  <c r="L72" i="10" a="1"/>
  <c r="L72" i="10" s="1"/>
  <c r="J72" i="10" a="1"/>
  <c r="J72" i="10" s="1"/>
  <c r="L70" i="10" a="1"/>
  <c r="L70" i="10" s="1"/>
  <c r="J70" i="10" a="1"/>
  <c r="J70" i="10" s="1"/>
  <c r="L68" i="10" a="1"/>
  <c r="L68" i="10" s="1"/>
  <c r="J68" i="10" a="1"/>
  <c r="J68" i="10" s="1"/>
  <c r="L66" i="10" a="1"/>
  <c r="L66" i="10" s="1"/>
  <c r="J66" i="10" a="1"/>
  <c r="J66" i="10" s="1"/>
  <c r="L64" i="10" a="1"/>
  <c r="L64" i="10" s="1"/>
  <c r="J64" i="10" a="1"/>
  <c r="J64" i="10" s="1"/>
  <c r="L63" i="10" a="1"/>
  <c r="L63" i="10" s="1"/>
  <c r="J63" i="10" a="1"/>
  <c r="J63" i="10" s="1"/>
  <c r="L62" i="10" a="1"/>
  <c r="L62" i="10" s="1"/>
  <c r="J62" i="10" a="1"/>
  <c r="J62" i="10" s="1"/>
  <c r="L61" i="10" a="1"/>
  <c r="L61" i="10" s="1"/>
  <c r="J61" i="10" a="1"/>
  <c r="J61" i="10" s="1"/>
  <c r="L60" i="10" a="1"/>
  <c r="L60" i="10" s="1"/>
  <c r="J60" i="10" a="1"/>
  <c r="J60" i="10" s="1"/>
  <c r="L59" i="10" a="1"/>
  <c r="L59" i="10" s="1"/>
  <c r="J59" i="10" a="1"/>
  <c r="J59" i="10" s="1"/>
  <c r="L58" i="10" a="1"/>
  <c r="L58" i="10" s="1"/>
  <c r="J58" i="10" a="1"/>
  <c r="J58" i="10" s="1"/>
  <c r="L57" i="10" a="1"/>
  <c r="L57" i="10" s="1"/>
  <c r="J57" i="10" a="1"/>
  <c r="J57" i="10" s="1"/>
  <c r="L56" i="10" a="1"/>
  <c r="L56" i="10" s="1"/>
  <c r="J56" i="10" a="1"/>
  <c r="J56" i="10" s="1"/>
  <c r="L55" i="10" a="1"/>
  <c r="L55" i="10" s="1"/>
  <c r="J55" i="10" a="1"/>
  <c r="J55" i="10" s="1"/>
  <c r="L54" i="10" a="1"/>
  <c r="L54" i="10" s="1"/>
  <c r="J54" i="10" a="1"/>
  <c r="J54" i="10" s="1"/>
  <c r="L53" i="10" a="1"/>
  <c r="L53" i="10" s="1"/>
  <c r="J53" i="10" a="1"/>
  <c r="J53" i="10" s="1"/>
  <c r="L52" i="10"/>
  <c r="K52" i="10"/>
  <c r="J52" i="10"/>
  <c r="L51" i="10"/>
  <c r="K51" i="10"/>
  <c r="J51" i="10"/>
  <c r="L50" i="10"/>
  <c r="L97" i="10" s="1" a="1"/>
  <c r="L97" i="10" s="1"/>
  <c r="J50" i="10"/>
  <c r="J97" i="10" s="1" a="1"/>
  <c r="J97" i="10" s="1"/>
  <c r="K3" i="10"/>
  <c r="K1" i="10"/>
  <c r="I1" i="10"/>
  <c r="L52" i="9"/>
  <c r="K52" i="9"/>
  <c r="J52" i="9"/>
  <c r="I1" i="9" s="1"/>
  <c r="L51" i="9"/>
  <c r="K51" i="9"/>
  <c r="J51" i="9"/>
  <c r="L50" i="9"/>
  <c r="L97" i="9" s="1" a="1"/>
  <c r="L97" i="9" s="1"/>
  <c r="K1" i="9"/>
  <c r="L52" i="8"/>
  <c r="K1" i="8" s="1"/>
  <c r="K52" i="8"/>
  <c r="K50" i="8" s="1"/>
  <c r="J52" i="8"/>
  <c r="J50" i="8" s="1"/>
  <c r="J97" i="8" s="1" a="1"/>
  <c r="J97" i="8" s="1"/>
  <c r="L51" i="8"/>
  <c r="K51" i="8"/>
  <c r="J51" i="8"/>
  <c r="L50" i="8"/>
  <c r="L97" i="8" s="1" a="1"/>
  <c r="L97" i="8" s="1"/>
  <c r="L52" i="7"/>
  <c r="L50" i="7" s="1"/>
  <c r="L70" i="7" s="1" a="1"/>
  <c r="L70" i="7" s="1"/>
  <c r="K52" i="7"/>
  <c r="J52" i="7"/>
  <c r="I1" i="7" s="1"/>
  <c r="L51" i="7"/>
  <c r="K51" i="7"/>
  <c r="J51" i="7"/>
  <c r="L52" i="6"/>
  <c r="K52" i="6"/>
  <c r="K50" i="6" s="1"/>
  <c r="K91" i="6" s="1" a="1"/>
  <c r="K91" i="6" s="1"/>
  <c r="J52" i="6"/>
  <c r="I1" i="6" s="1"/>
  <c r="L51" i="6"/>
  <c r="K51" i="6"/>
  <c r="J51" i="6"/>
  <c r="L52" i="5"/>
  <c r="K52" i="5"/>
  <c r="K50" i="5" s="1"/>
  <c r="J52" i="5"/>
  <c r="I1" i="5" s="1"/>
  <c r="L51" i="5"/>
  <c r="K51" i="5"/>
  <c r="J51" i="5"/>
  <c r="L52" i="4"/>
  <c r="K52" i="4"/>
  <c r="J52" i="4"/>
  <c r="J50" i="4" s="1"/>
  <c r="L51" i="4"/>
  <c r="K51" i="4"/>
  <c r="J51" i="4"/>
  <c r="J3" i="14" l="1"/>
  <c r="J2" i="14"/>
  <c r="J4" i="14"/>
  <c r="J5" i="14"/>
  <c r="J97" i="14" a="1"/>
  <c r="J97" i="14" s="1"/>
  <c r="J95" i="14" a="1"/>
  <c r="J95" i="14" s="1"/>
  <c r="J93" i="14" a="1"/>
  <c r="J93" i="14" s="1"/>
  <c r="J91" i="14" a="1"/>
  <c r="J91" i="14" s="1"/>
  <c r="J89" i="14" a="1"/>
  <c r="J89" i="14" s="1"/>
  <c r="J87" i="14" a="1"/>
  <c r="J87" i="14" s="1"/>
  <c r="J85" i="14" a="1"/>
  <c r="J85" i="14" s="1"/>
  <c r="J83" i="14" a="1"/>
  <c r="J83" i="14" s="1"/>
  <c r="J81" i="14" a="1"/>
  <c r="J81" i="14" s="1"/>
  <c r="J79" i="14" a="1"/>
  <c r="J79" i="14" s="1"/>
  <c r="J77" i="14" a="1"/>
  <c r="J77" i="14" s="1"/>
  <c r="J75" i="14" a="1"/>
  <c r="J75" i="14" s="1"/>
  <c r="J73" i="14" a="1"/>
  <c r="J73" i="14" s="1"/>
  <c r="J71" i="14" a="1"/>
  <c r="J71" i="14" s="1"/>
  <c r="J69" i="14" a="1"/>
  <c r="J69" i="14" s="1"/>
  <c r="J67" i="14" a="1"/>
  <c r="J67" i="14" s="1"/>
  <c r="J65" i="14" a="1"/>
  <c r="J65" i="14" s="1"/>
  <c r="J63" i="14" a="1"/>
  <c r="J63" i="14" s="1"/>
  <c r="J61" i="14" a="1"/>
  <c r="J61" i="14" s="1"/>
  <c r="J59" i="14" a="1"/>
  <c r="J59" i="14" s="1"/>
  <c r="J57" i="14" a="1"/>
  <c r="J57" i="14" s="1"/>
  <c r="J55" i="14" a="1"/>
  <c r="J55" i="14" s="1"/>
  <c r="J53" i="14" a="1"/>
  <c r="J53" i="14" s="1"/>
  <c r="J92" i="14" a="1"/>
  <c r="J92" i="14" s="1"/>
  <c r="L50" i="14"/>
  <c r="K1" i="14"/>
  <c r="K96" i="14" a="1"/>
  <c r="K96" i="14" s="1"/>
  <c r="K94" i="14" a="1"/>
  <c r="K94" i="14" s="1"/>
  <c r="K92" i="14" a="1"/>
  <c r="K92" i="14" s="1"/>
  <c r="K90" i="14" a="1"/>
  <c r="K90" i="14" s="1"/>
  <c r="K88" i="14" a="1"/>
  <c r="K88" i="14" s="1"/>
  <c r="K86" i="14" a="1"/>
  <c r="K86" i="14" s="1"/>
  <c r="K84" i="14" a="1"/>
  <c r="K84" i="14" s="1"/>
  <c r="K82" i="14" a="1"/>
  <c r="K82" i="14" s="1"/>
  <c r="K80" i="14" a="1"/>
  <c r="K80" i="14" s="1"/>
  <c r="K78" i="14" a="1"/>
  <c r="K78" i="14" s="1"/>
  <c r="K76" i="14" a="1"/>
  <c r="K76" i="14" s="1"/>
  <c r="K74" i="14" a="1"/>
  <c r="K74" i="14" s="1"/>
  <c r="K72" i="14" a="1"/>
  <c r="K72" i="14" s="1"/>
  <c r="K70" i="14" a="1"/>
  <c r="K70" i="14" s="1"/>
  <c r="K68" i="14" a="1"/>
  <c r="K68" i="14" s="1"/>
  <c r="K66" i="14" a="1"/>
  <c r="K66" i="14" s="1"/>
  <c r="K64" i="14" a="1"/>
  <c r="K64" i="14" s="1"/>
  <c r="K62" i="14" a="1"/>
  <c r="K62" i="14" s="1"/>
  <c r="K60" i="14" a="1"/>
  <c r="K60" i="14" s="1"/>
  <c r="K58" i="14" a="1"/>
  <c r="K58" i="14" s="1"/>
  <c r="K56" i="14" a="1"/>
  <c r="K56" i="14" s="1"/>
  <c r="K54" i="14" a="1"/>
  <c r="K54" i="14" s="1"/>
  <c r="J54" i="14" a="1"/>
  <c r="J54" i="14" s="1"/>
  <c r="K55" i="14" a="1"/>
  <c r="K55" i="14" s="1"/>
  <c r="J58" i="14" a="1"/>
  <c r="J58" i="14" s="1"/>
  <c r="K59" i="14" a="1"/>
  <c r="K59" i="14" s="1"/>
  <c r="J62" i="14" a="1"/>
  <c r="J62" i="14" s="1"/>
  <c r="K63" i="14" a="1"/>
  <c r="K63" i="14" s="1"/>
  <c r="J66" i="14" a="1"/>
  <c r="J66" i="14" s="1"/>
  <c r="K67" i="14" a="1"/>
  <c r="K67" i="14" s="1"/>
  <c r="J70" i="14" a="1"/>
  <c r="J70" i="14" s="1"/>
  <c r="K71" i="14" a="1"/>
  <c r="K71" i="14" s="1"/>
  <c r="J74" i="14" a="1"/>
  <c r="J74" i="14" s="1"/>
  <c r="K75" i="14" a="1"/>
  <c r="K75" i="14" s="1"/>
  <c r="J78" i="14" a="1"/>
  <c r="J78" i="14" s="1"/>
  <c r="K79" i="14" a="1"/>
  <c r="K79" i="14" s="1"/>
  <c r="J82" i="14" a="1"/>
  <c r="J82" i="14" s="1"/>
  <c r="K83" i="14" a="1"/>
  <c r="K83" i="14" s="1"/>
  <c r="J86" i="14" a="1"/>
  <c r="J86" i="14" s="1"/>
  <c r="K87" i="14" a="1"/>
  <c r="K87" i="14" s="1"/>
  <c r="J90" i="14" a="1"/>
  <c r="J90" i="14" s="1"/>
  <c r="K95" i="14" a="1"/>
  <c r="K95" i="14" s="1"/>
  <c r="L50" i="13"/>
  <c r="L97" i="13" s="1" a="1"/>
  <c r="L97" i="13" s="1"/>
  <c r="I1" i="13"/>
  <c r="J97" i="13" a="1"/>
  <c r="J97" i="13" s="1"/>
  <c r="J96" i="13" a="1"/>
  <c r="J96" i="13" s="1"/>
  <c r="J92" i="13" a="1"/>
  <c r="J92" i="13" s="1"/>
  <c r="J88" i="13" a="1"/>
  <c r="J88" i="13" s="1"/>
  <c r="J84" i="13" a="1"/>
  <c r="J84" i="13" s="1"/>
  <c r="J80" i="13" a="1"/>
  <c r="J80" i="13" s="1"/>
  <c r="J76" i="13" a="1"/>
  <c r="J76" i="13" s="1"/>
  <c r="J72" i="13" a="1"/>
  <c r="J72" i="13" s="1"/>
  <c r="J68" i="13" a="1"/>
  <c r="J68" i="13" s="1"/>
  <c r="J64" i="13" a="1"/>
  <c r="J64" i="13" s="1"/>
  <c r="J60" i="13" a="1"/>
  <c r="J60" i="13" s="1"/>
  <c r="J57" i="13" a="1"/>
  <c r="J57" i="13" s="1"/>
  <c r="J55" i="13" a="1"/>
  <c r="J55" i="13" s="1"/>
  <c r="J53" i="13" a="1"/>
  <c r="J53" i="13" s="1"/>
  <c r="J94" i="13" a="1"/>
  <c r="J94" i="13" s="1"/>
  <c r="J90" i="13" a="1"/>
  <c r="J90" i="13" s="1"/>
  <c r="J86" i="13" a="1"/>
  <c r="J86" i="13" s="1"/>
  <c r="J82" i="13" a="1"/>
  <c r="J82" i="13" s="1"/>
  <c r="J74" i="13" a="1"/>
  <c r="J74" i="13" s="1"/>
  <c r="J70" i="13" a="1"/>
  <c r="J70" i="13" s="1"/>
  <c r="J66" i="13" a="1"/>
  <c r="J66" i="13" s="1"/>
  <c r="J62" i="13" a="1"/>
  <c r="J62" i="13" s="1"/>
  <c r="J56" i="13" a="1"/>
  <c r="J56" i="13" s="1"/>
  <c r="J78" i="13" a="1"/>
  <c r="J78" i="13" s="1"/>
  <c r="J58" i="13" a="1"/>
  <c r="J58" i="13" s="1"/>
  <c r="J54" i="13" a="1"/>
  <c r="J54" i="13" s="1"/>
  <c r="L54" i="13" a="1"/>
  <c r="L54" i="13" s="1"/>
  <c r="L55" i="13" a="1"/>
  <c r="L55" i="13" s="1"/>
  <c r="L68" i="13" a="1"/>
  <c r="L68" i="13" s="1"/>
  <c r="L92" i="13" a="1"/>
  <c r="L92" i="13" s="1"/>
  <c r="L96" i="13" a="1"/>
  <c r="L96" i="13" s="1"/>
  <c r="K50" i="13"/>
  <c r="J1" i="13"/>
  <c r="J59" i="13" a="1"/>
  <c r="J59" i="13" s="1"/>
  <c r="L59" i="13" a="1"/>
  <c r="L59" i="13" s="1"/>
  <c r="J61" i="13" a="1"/>
  <c r="J61" i="13" s="1"/>
  <c r="J63" i="13" a="1"/>
  <c r="J63" i="13" s="1"/>
  <c r="L63" i="13" a="1"/>
  <c r="L63" i="13" s="1"/>
  <c r="J65" i="13" a="1"/>
  <c r="J65" i="13" s="1"/>
  <c r="J67" i="13" a="1"/>
  <c r="J67" i="13" s="1"/>
  <c r="J69" i="13" a="1"/>
  <c r="J69" i="13" s="1"/>
  <c r="J71" i="13" a="1"/>
  <c r="J71" i="13" s="1"/>
  <c r="L71" i="13" a="1"/>
  <c r="L71" i="13" s="1"/>
  <c r="J73" i="13" a="1"/>
  <c r="J73" i="13" s="1"/>
  <c r="J75" i="13" a="1"/>
  <c r="J75" i="13" s="1"/>
  <c r="L75" i="13" a="1"/>
  <c r="L75" i="13" s="1"/>
  <c r="J77" i="13" a="1"/>
  <c r="J77" i="13" s="1"/>
  <c r="J79" i="13" a="1"/>
  <c r="J79" i="13" s="1"/>
  <c r="L79" i="13" a="1"/>
  <c r="L79" i="13" s="1"/>
  <c r="J81" i="13" a="1"/>
  <c r="J81" i="13" s="1"/>
  <c r="J83" i="13" a="1"/>
  <c r="J83" i="13" s="1"/>
  <c r="J85" i="13" a="1"/>
  <c r="J85" i="13" s="1"/>
  <c r="J87" i="13" a="1"/>
  <c r="J87" i="13" s="1"/>
  <c r="L87" i="13" a="1"/>
  <c r="L87" i="13" s="1"/>
  <c r="J89" i="13" a="1"/>
  <c r="J89" i="13" s="1"/>
  <c r="J91" i="13" a="1"/>
  <c r="J91" i="13" s="1"/>
  <c r="L91" i="13" a="1"/>
  <c r="L91" i="13" s="1"/>
  <c r="J93" i="13" a="1"/>
  <c r="J93" i="13" s="1"/>
  <c r="J95" i="13" a="1"/>
  <c r="J95" i="13" s="1"/>
  <c r="L95" i="13" a="1"/>
  <c r="L95" i="13" s="1"/>
  <c r="K5" i="12"/>
  <c r="K4" i="12"/>
  <c r="K2" i="12"/>
  <c r="I4" i="12"/>
  <c r="I2" i="12"/>
  <c r="I3" i="12"/>
  <c r="I5" i="12"/>
  <c r="K50" i="12"/>
  <c r="J1" i="12"/>
  <c r="J65" i="12" a="1"/>
  <c r="J65" i="12" s="1"/>
  <c r="L65" i="12" a="1"/>
  <c r="L65" i="12" s="1"/>
  <c r="J67" i="12" a="1"/>
  <c r="J67" i="12" s="1"/>
  <c r="L67" i="12" a="1"/>
  <c r="L67" i="12" s="1"/>
  <c r="J69" i="12" a="1"/>
  <c r="J69" i="12" s="1"/>
  <c r="L69" i="12" a="1"/>
  <c r="L69" i="12" s="1"/>
  <c r="J71" i="12" a="1"/>
  <c r="J71" i="12" s="1"/>
  <c r="L71" i="12" a="1"/>
  <c r="L71" i="12" s="1"/>
  <c r="J73" i="12" a="1"/>
  <c r="J73" i="12" s="1"/>
  <c r="L73" i="12" a="1"/>
  <c r="L73" i="12" s="1"/>
  <c r="J75" i="12" a="1"/>
  <c r="J75" i="12" s="1"/>
  <c r="L75" i="12" a="1"/>
  <c r="L75" i="12" s="1"/>
  <c r="J77" i="12" a="1"/>
  <c r="J77" i="12" s="1"/>
  <c r="L77" i="12" a="1"/>
  <c r="L77" i="12" s="1"/>
  <c r="J79" i="12" a="1"/>
  <c r="J79" i="12" s="1"/>
  <c r="L79" i="12" a="1"/>
  <c r="L79" i="12" s="1"/>
  <c r="J81" i="12" a="1"/>
  <c r="J81" i="12" s="1"/>
  <c r="L81" i="12" a="1"/>
  <c r="L81" i="12" s="1"/>
  <c r="J83" i="12" a="1"/>
  <c r="J83" i="12" s="1"/>
  <c r="L83" i="12" a="1"/>
  <c r="L83" i="12" s="1"/>
  <c r="J85" i="12" a="1"/>
  <c r="J85" i="12" s="1"/>
  <c r="L85" i="12" a="1"/>
  <c r="L85" i="12" s="1"/>
  <c r="J87" i="12" a="1"/>
  <c r="J87" i="12" s="1"/>
  <c r="L87" i="12" a="1"/>
  <c r="L87" i="12" s="1"/>
  <c r="J89" i="12" a="1"/>
  <c r="J89" i="12" s="1"/>
  <c r="L89" i="12" a="1"/>
  <c r="L89" i="12" s="1"/>
  <c r="J91" i="12" a="1"/>
  <c r="J91" i="12" s="1"/>
  <c r="L91" i="12" a="1"/>
  <c r="L91" i="12" s="1"/>
  <c r="J93" i="12" a="1"/>
  <c r="J93" i="12" s="1"/>
  <c r="L93" i="12" a="1"/>
  <c r="L93" i="12" s="1"/>
  <c r="J95" i="12" a="1"/>
  <c r="J95" i="12" s="1"/>
  <c r="L95" i="12" a="1"/>
  <c r="L95" i="12" s="1"/>
  <c r="I1" i="11"/>
  <c r="J1" i="11"/>
  <c r="J60" i="11" a="1"/>
  <c r="J60" i="11" s="1"/>
  <c r="J68" i="11" a="1"/>
  <c r="J68" i="11" s="1"/>
  <c r="J76" i="11" a="1"/>
  <c r="J76" i="11" s="1"/>
  <c r="J84" i="11" a="1"/>
  <c r="J84" i="11" s="1"/>
  <c r="K91" i="11" a="1"/>
  <c r="K91" i="11" s="1"/>
  <c r="K53" i="11" a="1"/>
  <c r="K53" i="11" s="1"/>
  <c r="J5" i="11" s="1"/>
  <c r="K61" i="11" a="1"/>
  <c r="K61" i="11" s="1"/>
  <c r="K69" i="11" a="1"/>
  <c r="K69" i="11" s="1"/>
  <c r="K77" i="11" a="1"/>
  <c r="K77" i="11" s="1"/>
  <c r="K85" i="11" a="1"/>
  <c r="K85" i="11" s="1"/>
  <c r="K93" i="11" a="1"/>
  <c r="K93" i="11" s="1"/>
  <c r="J56" i="11" a="1"/>
  <c r="J56" i="11" s="1"/>
  <c r="J64" i="11" a="1"/>
  <c r="J64" i="11" s="1"/>
  <c r="J72" i="11" a="1"/>
  <c r="J72" i="11" s="1"/>
  <c r="J80" i="11" a="1"/>
  <c r="J80" i="11" s="1"/>
  <c r="J88" i="11" a="1"/>
  <c r="J88" i="11" s="1"/>
  <c r="J94" i="11" a="1"/>
  <c r="J94" i="11" s="1"/>
  <c r="K57" i="11" a="1"/>
  <c r="K57" i="11" s="1"/>
  <c r="K65" i="11" a="1"/>
  <c r="K65" i="11" s="1"/>
  <c r="K73" i="11" a="1"/>
  <c r="K73" i="11" s="1"/>
  <c r="K81" i="11" a="1"/>
  <c r="K81" i="11" s="1"/>
  <c r="L50" i="11"/>
  <c r="K1" i="11"/>
  <c r="J97" i="11" a="1"/>
  <c r="J97" i="11" s="1"/>
  <c r="J95" i="11" a="1"/>
  <c r="J95" i="11" s="1"/>
  <c r="J93" i="11" a="1"/>
  <c r="J93" i="11" s="1"/>
  <c r="J91" i="11" a="1"/>
  <c r="J91" i="11" s="1"/>
  <c r="J89" i="11" a="1"/>
  <c r="J89" i="11" s="1"/>
  <c r="J87" i="11" a="1"/>
  <c r="J87" i="11" s="1"/>
  <c r="J85" i="11" a="1"/>
  <c r="J85" i="11" s="1"/>
  <c r="J83" i="11" a="1"/>
  <c r="J83" i="11" s="1"/>
  <c r="J81" i="11" a="1"/>
  <c r="J81" i="11" s="1"/>
  <c r="J79" i="11" a="1"/>
  <c r="J79" i="11" s="1"/>
  <c r="J77" i="11" a="1"/>
  <c r="J77" i="11" s="1"/>
  <c r="J75" i="11" a="1"/>
  <c r="J75" i="11" s="1"/>
  <c r="J73" i="11" a="1"/>
  <c r="J73" i="11" s="1"/>
  <c r="J71" i="11" a="1"/>
  <c r="J71" i="11" s="1"/>
  <c r="J69" i="11" a="1"/>
  <c r="J69" i="11" s="1"/>
  <c r="J67" i="11" a="1"/>
  <c r="J67" i="11" s="1"/>
  <c r="J65" i="11" a="1"/>
  <c r="J65" i="11" s="1"/>
  <c r="J63" i="11" a="1"/>
  <c r="J63" i="11" s="1"/>
  <c r="J61" i="11" a="1"/>
  <c r="J61" i="11" s="1"/>
  <c r="J59" i="11" a="1"/>
  <c r="J59" i="11" s="1"/>
  <c r="J57" i="11" a="1"/>
  <c r="J57" i="11" s="1"/>
  <c r="J55" i="11" a="1"/>
  <c r="J55" i="11" s="1"/>
  <c r="J53" i="11" a="1"/>
  <c r="J53" i="11" s="1"/>
  <c r="J92" i="11" a="1"/>
  <c r="J92" i="11" s="1"/>
  <c r="K96" i="11" a="1"/>
  <c r="K96" i="11" s="1"/>
  <c r="K94" i="11" a="1"/>
  <c r="K94" i="11" s="1"/>
  <c r="K92" i="11" a="1"/>
  <c r="K92" i="11" s="1"/>
  <c r="K90" i="11" a="1"/>
  <c r="K90" i="11" s="1"/>
  <c r="K88" i="11" a="1"/>
  <c r="K88" i="11" s="1"/>
  <c r="K86" i="11" a="1"/>
  <c r="K86" i="11" s="1"/>
  <c r="K84" i="11" a="1"/>
  <c r="K84" i="11" s="1"/>
  <c r="K82" i="11" a="1"/>
  <c r="K82" i="11" s="1"/>
  <c r="K80" i="11" a="1"/>
  <c r="K80" i="11" s="1"/>
  <c r="K78" i="11" a="1"/>
  <c r="K78" i="11" s="1"/>
  <c r="K76" i="11" a="1"/>
  <c r="K76" i="11" s="1"/>
  <c r="K74" i="11" a="1"/>
  <c r="K74" i="11" s="1"/>
  <c r="K72" i="11" a="1"/>
  <c r="K72" i="11" s="1"/>
  <c r="K70" i="11" a="1"/>
  <c r="K70" i="11" s="1"/>
  <c r="K68" i="11" a="1"/>
  <c r="K68" i="11" s="1"/>
  <c r="K66" i="11" a="1"/>
  <c r="K66" i="11" s="1"/>
  <c r="K64" i="11" a="1"/>
  <c r="K64" i="11" s="1"/>
  <c r="K62" i="11" a="1"/>
  <c r="K62" i="11" s="1"/>
  <c r="K60" i="11" a="1"/>
  <c r="K60" i="11" s="1"/>
  <c r="K58" i="11" a="1"/>
  <c r="K58" i="11" s="1"/>
  <c r="K56" i="11" a="1"/>
  <c r="K56" i="11" s="1"/>
  <c r="K54" i="11" a="1"/>
  <c r="K54" i="11" s="1"/>
  <c r="J54" i="11" a="1"/>
  <c r="J54" i="11" s="1"/>
  <c r="K55" i="11" a="1"/>
  <c r="K55" i="11" s="1"/>
  <c r="J58" i="11" a="1"/>
  <c r="J58" i="11" s="1"/>
  <c r="K59" i="11" a="1"/>
  <c r="K59" i="11" s="1"/>
  <c r="J62" i="11" a="1"/>
  <c r="J62" i="11" s="1"/>
  <c r="K63" i="11" a="1"/>
  <c r="K63" i="11" s="1"/>
  <c r="J66" i="11" a="1"/>
  <c r="J66" i="11" s="1"/>
  <c r="K67" i="11" a="1"/>
  <c r="K67" i="11" s="1"/>
  <c r="J70" i="11" a="1"/>
  <c r="J70" i="11" s="1"/>
  <c r="K71" i="11" a="1"/>
  <c r="K71" i="11" s="1"/>
  <c r="J74" i="11" a="1"/>
  <c r="J74" i="11" s="1"/>
  <c r="K75" i="11" a="1"/>
  <c r="K75" i="11" s="1"/>
  <c r="J78" i="11" a="1"/>
  <c r="J78" i="11" s="1"/>
  <c r="K79" i="11" a="1"/>
  <c r="K79" i="11" s="1"/>
  <c r="J82" i="11" a="1"/>
  <c r="J82" i="11" s="1"/>
  <c r="K83" i="11" a="1"/>
  <c r="K83" i="11" s="1"/>
  <c r="J86" i="11" a="1"/>
  <c r="J86" i="11" s="1"/>
  <c r="K87" i="11" a="1"/>
  <c r="K87" i="11" s="1"/>
  <c r="J90" i="11" a="1"/>
  <c r="J90" i="11" s="1"/>
  <c r="K95" i="11" a="1"/>
  <c r="K95" i="11" s="1"/>
  <c r="K97" i="11" a="1"/>
  <c r="K97" i="11" s="1"/>
  <c r="K50" i="10"/>
  <c r="J1" i="10"/>
  <c r="K5" i="10"/>
  <c r="K4" i="10"/>
  <c r="K2" i="10"/>
  <c r="J65" i="10" a="1"/>
  <c r="J65" i="10" s="1"/>
  <c r="I5" i="10" s="1"/>
  <c r="L65" i="10" a="1"/>
  <c r="L65" i="10" s="1"/>
  <c r="J67" i="10" a="1"/>
  <c r="J67" i="10" s="1"/>
  <c r="I2" i="10" s="1"/>
  <c r="L67" i="10" a="1"/>
  <c r="L67" i="10" s="1"/>
  <c r="J69" i="10" a="1"/>
  <c r="J69" i="10" s="1"/>
  <c r="L69" i="10" a="1"/>
  <c r="L69" i="10" s="1"/>
  <c r="J71" i="10" a="1"/>
  <c r="J71" i="10" s="1"/>
  <c r="L71" i="10" a="1"/>
  <c r="L71" i="10" s="1"/>
  <c r="J73" i="10" a="1"/>
  <c r="J73" i="10" s="1"/>
  <c r="L73" i="10" a="1"/>
  <c r="L73" i="10" s="1"/>
  <c r="J75" i="10" a="1"/>
  <c r="J75" i="10" s="1"/>
  <c r="L75" i="10" a="1"/>
  <c r="L75" i="10" s="1"/>
  <c r="J77" i="10" a="1"/>
  <c r="J77" i="10" s="1"/>
  <c r="L77" i="10" a="1"/>
  <c r="L77" i="10" s="1"/>
  <c r="J79" i="10" a="1"/>
  <c r="J79" i="10" s="1"/>
  <c r="L79" i="10" a="1"/>
  <c r="L79" i="10" s="1"/>
  <c r="J81" i="10" a="1"/>
  <c r="J81" i="10" s="1"/>
  <c r="L81" i="10" a="1"/>
  <c r="L81" i="10" s="1"/>
  <c r="J83" i="10" a="1"/>
  <c r="J83" i="10" s="1"/>
  <c r="L83" i="10" a="1"/>
  <c r="L83" i="10" s="1"/>
  <c r="J85" i="10" a="1"/>
  <c r="J85" i="10" s="1"/>
  <c r="L85" i="10" a="1"/>
  <c r="L85" i="10" s="1"/>
  <c r="J87" i="10" a="1"/>
  <c r="J87" i="10" s="1"/>
  <c r="L87" i="10" a="1"/>
  <c r="L87" i="10" s="1"/>
  <c r="J89" i="10" a="1"/>
  <c r="J89" i="10" s="1"/>
  <c r="L89" i="10" a="1"/>
  <c r="L89" i="10" s="1"/>
  <c r="J91" i="10" a="1"/>
  <c r="J91" i="10" s="1"/>
  <c r="L91" i="10" a="1"/>
  <c r="L91" i="10" s="1"/>
  <c r="J93" i="10" a="1"/>
  <c r="J93" i="10" s="1"/>
  <c r="L93" i="10" a="1"/>
  <c r="L93" i="10" s="1"/>
  <c r="J95" i="10" a="1"/>
  <c r="J95" i="10" s="1"/>
  <c r="L95" i="10" a="1"/>
  <c r="L95" i="10" s="1"/>
  <c r="J50" i="9"/>
  <c r="J97" i="9" s="1" a="1"/>
  <c r="J97" i="9" s="1"/>
  <c r="J78" i="9" a="1"/>
  <c r="J78" i="9" s="1"/>
  <c r="L55" i="9" a="1"/>
  <c r="L55" i="9" s="1"/>
  <c r="L59" i="9" a="1"/>
  <c r="L59" i="9" s="1"/>
  <c r="L66" i="9" a="1"/>
  <c r="L66" i="9" s="1"/>
  <c r="L74" i="9" a="1"/>
  <c r="L74" i="9" s="1"/>
  <c r="L82" i="9" a="1"/>
  <c r="L82" i="9" s="1"/>
  <c r="L94" i="9" a="1"/>
  <c r="L94" i="9" s="1"/>
  <c r="J54" i="9" a="1"/>
  <c r="J54" i="9" s="1"/>
  <c r="J58" i="9" a="1"/>
  <c r="J58" i="9" s="1"/>
  <c r="J64" i="9" a="1"/>
  <c r="J64" i="9" s="1"/>
  <c r="J72" i="9" a="1"/>
  <c r="J72" i="9" s="1"/>
  <c r="J80" i="9" a="1"/>
  <c r="J80" i="9" s="1"/>
  <c r="J88" i="9" a="1"/>
  <c r="J88" i="9" s="1"/>
  <c r="J96" i="9" a="1"/>
  <c r="J96" i="9" s="1"/>
  <c r="J59" i="9" a="1"/>
  <c r="J59" i="9" s="1"/>
  <c r="L53" i="9" a="1"/>
  <c r="L53" i="9" s="1"/>
  <c r="K3" i="9" s="1"/>
  <c r="L57" i="9" a="1"/>
  <c r="L57" i="9" s="1"/>
  <c r="L62" i="9" a="1"/>
  <c r="L62" i="9" s="1"/>
  <c r="L70" i="9" a="1"/>
  <c r="L70" i="9" s="1"/>
  <c r="L78" i="9" a="1"/>
  <c r="L78" i="9" s="1"/>
  <c r="L86" i="9" a="1"/>
  <c r="L86" i="9" s="1"/>
  <c r="L90" i="9" a="1"/>
  <c r="L90" i="9" s="1"/>
  <c r="L54" i="9" a="1"/>
  <c r="L54" i="9" s="1"/>
  <c r="L56" i="9" a="1"/>
  <c r="L56" i="9" s="1"/>
  <c r="L58" i="9" a="1"/>
  <c r="L58" i="9" s="1"/>
  <c r="L60" i="9" a="1"/>
  <c r="L60" i="9" s="1"/>
  <c r="L64" i="9" a="1"/>
  <c r="L64" i="9" s="1"/>
  <c r="L68" i="9" a="1"/>
  <c r="L68" i="9" s="1"/>
  <c r="L72" i="9" a="1"/>
  <c r="L72" i="9" s="1"/>
  <c r="L76" i="9" a="1"/>
  <c r="L76" i="9" s="1"/>
  <c r="L80" i="9" a="1"/>
  <c r="L80" i="9" s="1"/>
  <c r="L84" i="9" a="1"/>
  <c r="L84" i="9" s="1"/>
  <c r="L88" i="9" a="1"/>
  <c r="L88" i="9" s="1"/>
  <c r="L92" i="9" a="1"/>
  <c r="L92" i="9" s="1"/>
  <c r="L96" i="9" a="1"/>
  <c r="L96" i="9" s="1"/>
  <c r="K50" i="9"/>
  <c r="J1" i="9"/>
  <c r="K2" i="9"/>
  <c r="L61" i="9" a="1"/>
  <c r="L61" i="9" s="1"/>
  <c r="L63" i="9" a="1"/>
  <c r="L63" i="9" s="1"/>
  <c r="L65" i="9" a="1"/>
  <c r="L65" i="9" s="1"/>
  <c r="L67" i="9" a="1"/>
  <c r="L67" i="9" s="1"/>
  <c r="L69" i="9" a="1"/>
  <c r="L69" i="9" s="1"/>
  <c r="L71" i="9" a="1"/>
  <c r="L71" i="9" s="1"/>
  <c r="L73" i="9" a="1"/>
  <c r="L73" i="9" s="1"/>
  <c r="L75" i="9" a="1"/>
  <c r="L75" i="9" s="1"/>
  <c r="L77" i="9" a="1"/>
  <c r="L77" i="9" s="1"/>
  <c r="L79" i="9" a="1"/>
  <c r="L79" i="9" s="1"/>
  <c r="L81" i="9" a="1"/>
  <c r="L81" i="9" s="1"/>
  <c r="L83" i="9" a="1"/>
  <c r="L83" i="9" s="1"/>
  <c r="L85" i="9" a="1"/>
  <c r="L85" i="9" s="1"/>
  <c r="L87" i="9" a="1"/>
  <c r="L87" i="9" s="1"/>
  <c r="L89" i="9" a="1"/>
  <c r="L89" i="9" s="1"/>
  <c r="L91" i="9" a="1"/>
  <c r="L91" i="9" s="1"/>
  <c r="L93" i="9" a="1"/>
  <c r="L93" i="9" s="1"/>
  <c r="L95" i="9" a="1"/>
  <c r="L95" i="9" s="1"/>
  <c r="I1" i="8"/>
  <c r="J55" i="8" a="1"/>
  <c r="J55" i="8" s="1"/>
  <c r="L53" i="8" a="1"/>
  <c r="L53" i="8" s="1"/>
  <c r="K5" i="8" s="1"/>
  <c r="L55" i="8" a="1"/>
  <c r="L55" i="8" s="1"/>
  <c r="L57" i="8" a="1"/>
  <c r="L57" i="8" s="1"/>
  <c r="L59" i="8" a="1"/>
  <c r="L59" i="8" s="1"/>
  <c r="L61" i="8" a="1"/>
  <c r="L61" i="8" s="1"/>
  <c r="L63" i="8" a="1"/>
  <c r="L63" i="8" s="1"/>
  <c r="L65" i="8" a="1"/>
  <c r="L65" i="8" s="1"/>
  <c r="L67" i="8" a="1"/>
  <c r="L67" i="8" s="1"/>
  <c r="L70" i="8" a="1"/>
  <c r="L70" i="8" s="1"/>
  <c r="L74" i="8" a="1"/>
  <c r="L74" i="8" s="1"/>
  <c r="L78" i="8" a="1"/>
  <c r="L78" i="8" s="1"/>
  <c r="L82" i="8" a="1"/>
  <c r="L82" i="8" s="1"/>
  <c r="L86" i="8" a="1"/>
  <c r="L86" i="8" s="1"/>
  <c r="L90" i="8" a="1"/>
  <c r="L90" i="8" s="1"/>
  <c r="L94" i="8" a="1"/>
  <c r="L94" i="8" s="1"/>
  <c r="J53" i="8" a="1"/>
  <c r="J53" i="8" s="1"/>
  <c r="J59" i="8" a="1"/>
  <c r="J59" i="8" s="1"/>
  <c r="J63" i="8" a="1"/>
  <c r="J63" i="8" s="1"/>
  <c r="J65" i="8" a="1"/>
  <c r="J65" i="8" s="1"/>
  <c r="J70" i="8" a="1"/>
  <c r="J70" i="8" s="1"/>
  <c r="J82" i="8" a="1"/>
  <c r="J82" i="8" s="1"/>
  <c r="J94" i="8" a="1"/>
  <c r="J94" i="8" s="1"/>
  <c r="J54" i="8" a="1"/>
  <c r="J54" i="8" s="1"/>
  <c r="J56" i="8" a="1"/>
  <c r="J56" i="8" s="1"/>
  <c r="J58" i="8" a="1"/>
  <c r="J58" i="8" s="1"/>
  <c r="J60" i="8" a="1"/>
  <c r="J60" i="8" s="1"/>
  <c r="J62" i="8" a="1"/>
  <c r="J62" i="8" s="1"/>
  <c r="J64" i="8" a="1"/>
  <c r="J64" i="8" s="1"/>
  <c r="J66" i="8" a="1"/>
  <c r="J66" i="8" s="1"/>
  <c r="J68" i="8" a="1"/>
  <c r="J68" i="8" s="1"/>
  <c r="J72" i="8" a="1"/>
  <c r="J72" i="8" s="1"/>
  <c r="J76" i="8" a="1"/>
  <c r="J76" i="8" s="1"/>
  <c r="J80" i="8" a="1"/>
  <c r="J80" i="8" s="1"/>
  <c r="J84" i="8" a="1"/>
  <c r="J84" i="8" s="1"/>
  <c r="J88" i="8" a="1"/>
  <c r="J88" i="8" s="1"/>
  <c r="J92" i="8" a="1"/>
  <c r="J92" i="8" s="1"/>
  <c r="J96" i="8" a="1"/>
  <c r="J96" i="8" s="1"/>
  <c r="J57" i="8" a="1"/>
  <c r="J57" i="8" s="1"/>
  <c r="I5" i="8" s="1"/>
  <c r="J61" i="8" a="1"/>
  <c r="J61" i="8" s="1"/>
  <c r="J67" i="8" a="1"/>
  <c r="J67" i="8" s="1"/>
  <c r="J74" i="8" a="1"/>
  <c r="J74" i="8" s="1"/>
  <c r="J78" i="8" a="1"/>
  <c r="J78" i="8" s="1"/>
  <c r="J86" i="8" a="1"/>
  <c r="J86" i="8" s="1"/>
  <c r="J90" i="8" a="1"/>
  <c r="J90" i="8" s="1"/>
  <c r="L54" i="8" a="1"/>
  <c r="L54" i="8" s="1"/>
  <c r="L56" i="8" a="1"/>
  <c r="L56" i="8" s="1"/>
  <c r="L58" i="8" a="1"/>
  <c r="L58" i="8" s="1"/>
  <c r="L60" i="8" a="1"/>
  <c r="L60" i="8" s="1"/>
  <c r="L62" i="8" a="1"/>
  <c r="L62" i="8" s="1"/>
  <c r="L64" i="8" a="1"/>
  <c r="L64" i="8" s="1"/>
  <c r="L66" i="8" a="1"/>
  <c r="L66" i="8" s="1"/>
  <c r="L68" i="8" a="1"/>
  <c r="L68" i="8" s="1"/>
  <c r="L72" i="8" a="1"/>
  <c r="L72" i="8" s="1"/>
  <c r="L76" i="8" a="1"/>
  <c r="L76" i="8" s="1"/>
  <c r="L80" i="8" a="1"/>
  <c r="L80" i="8" s="1"/>
  <c r="L84" i="8" a="1"/>
  <c r="L84" i="8" s="1"/>
  <c r="L88" i="8" a="1"/>
  <c r="L88" i="8" s="1"/>
  <c r="L92" i="8" a="1"/>
  <c r="L92" i="8" s="1"/>
  <c r="L96" i="8" a="1"/>
  <c r="L96" i="8" s="1"/>
  <c r="K2" i="8"/>
  <c r="K3" i="8"/>
  <c r="K66" i="8" a="1"/>
  <c r="K66" i="8" s="1"/>
  <c r="K64" i="8" a="1"/>
  <c r="K64" i="8" s="1"/>
  <c r="K54" i="8" a="1"/>
  <c r="K54" i="8" s="1"/>
  <c r="K61" i="8" a="1"/>
  <c r="K61" i="8" s="1"/>
  <c r="K57" i="8" a="1"/>
  <c r="K57" i="8" s="1"/>
  <c r="K53" i="8" a="1"/>
  <c r="K53" i="8" s="1"/>
  <c r="K96" i="8" a="1"/>
  <c r="K96" i="8" s="1"/>
  <c r="K94" i="8" a="1"/>
  <c r="K94" i="8" s="1"/>
  <c r="K92" i="8" a="1"/>
  <c r="K92" i="8" s="1"/>
  <c r="K90" i="8" a="1"/>
  <c r="K90" i="8" s="1"/>
  <c r="K88" i="8" a="1"/>
  <c r="K88" i="8" s="1"/>
  <c r="K86" i="8" a="1"/>
  <c r="K86" i="8" s="1"/>
  <c r="K84" i="8" a="1"/>
  <c r="K84" i="8" s="1"/>
  <c r="K82" i="8" a="1"/>
  <c r="K82" i="8" s="1"/>
  <c r="K80" i="8" a="1"/>
  <c r="K80" i="8" s="1"/>
  <c r="K78" i="8" a="1"/>
  <c r="K78" i="8" s="1"/>
  <c r="K76" i="8" a="1"/>
  <c r="K76" i="8" s="1"/>
  <c r="K74" i="8" a="1"/>
  <c r="K74" i="8" s="1"/>
  <c r="K72" i="8" a="1"/>
  <c r="K72" i="8" s="1"/>
  <c r="K70" i="8" a="1"/>
  <c r="K70" i="8" s="1"/>
  <c r="K68" i="8" a="1"/>
  <c r="K68" i="8" s="1"/>
  <c r="K62" i="8" a="1"/>
  <c r="K62" i="8" s="1"/>
  <c r="K60" i="8" a="1"/>
  <c r="K60" i="8" s="1"/>
  <c r="K58" i="8" a="1"/>
  <c r="K58" i="8" s="1"/>
  <c r="K56" i="8" a="1"/>
  <c r="K56" i="8" s="1"/>
  <c r="K91" i="8" a="1"/>
  <c r="K91" i="8" s="1"/>
  <c r="K89" i="8" a="1"/>
  <c r="K89" i="8" s="1"/>
  <c r="K87" i="8" a="1"/>
  <c r="K87" i="8" s="1"/>
  <c r="K83" i="8" a="1"/>
  <c r="K83" i="8" s="1"/>
  <c r="K81" i="8" a="1"/>
  <c r="K81" i="8" s="1"/>
  <c r="K79" i="8" a="1"/>
  <c r="K79" i="8" s="1"/>
  <c r="K75" i="8" a="1"/>
  <c r="K75" i="8" s="1"/>
  <c r="K71" i="8" a="1"/>
  <c r="K71" i="8" s="1"/>
  <c r="K67" i="8" a="1"/>
  <c r="K67" i="8" s="1"/>
  <c r="K65" i="8" a="1"/>
  <c r="K65" i="8" s="1"/>
  <c r="K97" i="8" a="1"/>
  <c r="K97" i="8" s="1"/>
  <c r="K95" i="8" a="1"/>
  <c r="K95" i="8" s="1"/>
  <c r="K93" i="8" a="1"/>
  <c r="K93" i="8" s="1"/>
  <c r="K85" i="8" a="1"/>
  <c r="K85" i="8" s="1"/>
  <c r="K77" i="8" a="1"/>
  <c r="K77" i="8" s="1"/>
  <c r="K73" i="8" a="1"/>
  <c r="K73" i="8" s="1"/>
  <c r="K69" i="8" a="1"/>
  <c r="K69" i="8" s="1"/>
  <c r="K63" i="8" a="1"/>
  <c r="K63" i="8" s="1"/>
  <c r="K59" i="8" a="1"/>
  <c r="K59" i="8" s="1"/>
  <c r="K55" i="8" a="1"/>
  <c r="K55" i="8" s="1"/>
  <c r="J1" i="8"/>
  <c r="J69" i="8" a="1"/>
  <c r="J69" i="8" s="1"/>
  <c r="L69" i="8" a="1"/>
  <c r="L69" i="8" s="1"/>
  <c r="J71" i="8" a="1"/>
  <c r="J71" i="8" s="1"/>
  <c r="L71" i="8" a="1"/>
  <c r="L71" i="8" s="1"/>
  <c r="J73" i="8" a="1"/>
  <c r="J73" i="8" s="1"/>
  <c r="L73" i="8" a="1"/>
  <c r="L73" i="8" s="1"/>
  <c r="J75" i="8" a="1"/>
  <c r="J75" i="8" s="1"/>
  <c r="L75" i="8" a="1"/>
  <c r="L75" i="8" s="1"/>
  <c r="J77" i="8" a="1"/>
  <c r="J77" i="8" s="1"/>
  <c r="L77" i="8" a="1"/>
  <c r="L77" i="8" s="1"/>
  <c r="J79" i="8" a="1"/>
  <c r="J79" i="8" s="1"/>
  <c r="L79" i="8" a="1"/>
  <c r="L79" i="8" s="1"/>
  <c r="J81" i="8" a="1"/>
  <c r="J81" i="8" s="1"/>
  <c r="L81" i="8" a="1"/>
  <c r="L81" i="8" s="1"/>
  <c r="J83" i="8" a="1"/>
  <c r="J83" i="8" s="1"/>
  <c r="L83" i="8" a="1"/>
  <c r="L83" i="8" s="1"/>
  <c r="J85" i="8" a="1"/>
  <c r="J85" i="8" s="1"/>
  <c r="L85" i="8" a="1"/>
  <c r="L85" i="8" s="1"/>
  <c r="J87" i="8" a="1"/>
  <c r="J87" i="8" s="1"/>
  <c r="L87" i="8" a="1"/>
  <c r="L87" i="8" s="1"/>
  <c r="J89" i="8" a="1"/>
  <c r="J89" i="8" s="1"/>
  <c r="L89" i="8" a="1"/>
  <c r="L89" i="8" s="1"/>
  <c r="J91" i="8" a="1"/>
  <c r="J91" i="8" s="1"/>
  <c r="L91" i="8" a="1"/>
  <c r="L91" i="8" s="1"/>
  <c r="J93" i="8" a="1"/>
  <c r="J93" i="8" s="1"/>
  <c r="L93" i="8" a="1"/>
  <c r="L93" i="8" s="1"/>
  <c r="J95" i="8" a="1"/>
  <c r="J95" i="8" s="1"/>
  <c r="L95" i="8" a="1"/>
  <c r="L95" i="8" s="1"/>
  <c r="J50" i="7"/>
  <c r="J97" i="7" s="1" a="1"/>
  <c r="J97" i="7" s="1"/>
  <c r="L56" i="7" a="1"/>
  <c r="L56" i="7" s="1"/>
  <c r="L66" i="7" a="1"/>
  <c r="L66" i="7" s="1"/>
  <c r="J76" i="7" a="1"/>
  <c r="J76" i="7" s="1"/>
  <c r="J78" i="7" a="1"/>
  <c r="J78" i="7" s="1"/>
  <c r="K1" i="7"/>
  <c r="L58" i="7" a="1"/>
  <c r="L58" i="7" s="1"/>
  <c r="L64" i="7" a="1"/>
  <c r="L64" i="7" s="1"/>
  <c r="J72" i="7" a="1"/>
  <c r="J72" i="7" s="1"/>
  <c r="K50" i="7"/>
  <c r="J1" i="7"/>
  <c r="L54" i="7" a="1"/>
  <c r="L54" i="7" s="1"/>
  <c r="L62" i="7" a="1"/>
  <c r="L62" i="7" s="1"/>
  <c r="L88" i="7" a="1"/>
  <c r="L88" i="7" s="1"/>
  <c r="L86" i="7" a="1"/>
  <c r="L86" i="7" s="1"/>
  <c r="L97" i="7" a="1"/>
  <c r="L97" i="7" s="1"/>
  <c r="L95" i="7" a="1"/>
  <c r="L95" i="7" s="1"/>
  <c r="L93" i="7" a="1"/>
  <c r="L93" i="7" s="1"/>
  <c r="L91" i="7" a="1"/>
  <c r="L91" i="7" s="1"/>
  <c r="L89" i="7" a="1"/>
  <c r="L89" i="7" s="1"/>
  <c r="L87" i="7" a="1"/>
  <c r="L87" i="7" s="1"/>
  <c r="L85" i="7" a="1"/>
  <c r="L85" i="7" s="1"/>
  <c r="L83" i="7" a="1"/>
  <c r="L83" i="7" s="1"/>
  <c r="L81" i="7" a="1"/>
  <c r="L81" i="7" s="1"/>
  <c r="L79" i="7" a="1"/>
  <c r="L79" i="7" s="1"/>
  <c r="L77" i="7" a="1"/>
  <c r="L77" i="7" s="1"/>
  <c r="L75" i="7" a="1"/>
  <c r="L75" i="7" s="1"/>
  <c r="L73" i="7" a="1"/>
  <c r="L73" i="7" s="1"/>
  <c r="L71" i="7" a="1"/>
  <c r="L71" i="7" s="1"/>
  <c r="L69" i="7" a="1"/>
  <c r="L69" i="7" s="1"/>
  <c r="L67" i="7" a="1"/>
  <c r="L67" i="7" s="1"/>
  <c r="L65" i="7" a="1"/>
  <c r="L65" i="7" s="1"/>
  <c r="L63" i="7" a="1"/>
  <c r="L63" i="7" s="1"/>
  <c r="L61" i="7" a="1"/>
  <c r="L61" i="7" s="1"/>
  <c r="L59" i="7" a="1"/>
  <c r="L59" i="7" s="1"/>
  <c r="L57" i="7" a="1"/>
  <c r="L57" i="7" s="1"/>
  <c r="L55" i="7" a="1"/>
  <c r="L55" i="7" s="1"/>
  <c r="L53" i="7" a="1"/>
  <c r="L53" i="7" s="1"/>
  <c r="L94" i="7" a="1"/>
  <c r="L94" i="7" s="1"/>
  <c r="L90" i="7" a="1"/>
  <c r="L90" i="7" s="1"/>
  <c r="L84" i="7" a="1"/>
  <c r="L84" i="7" s="1"/>
  <c r="L80" i="7" a="1"/>
  <c r="L80" i="7" s="1"/>
  <c r="L78" i="7" a="1"/>
  <c r="L78" i="7" s="1"/>
  <c r="L76" i="7" a="1"/>
  <c r="L76" i="7" s="1"/>
  <c r="L72" i="7" a="1"/>
  <c r="L72" i="7" s="1"/>
  <c r="L96" i="7" a="1"/>
  <c r="L96" i="7" s="1"/>
  <c r="L92" i="7" a="1"/>
  <c r="L92" i="7" s="1"/>
  <c r="L82" i="7" a="1"/>
  <c r="L82" i="7" s="1"/>
  <c r="L74" i="7" a="1"/>
  <c r="L74" i="7" s="1"/>
  <c r="L60" i="7" a="1"/>
  <c r="L60" i="7" s="1"/>
  <c r="L68" i="7" a="1"/>
  <c r="L68" i="7" s="1"/>
  <c r="J57" i="7" a="1"/>
  <c r="J57" i="7" s="1"/>
  <c r="J61" i="7" a="1"/>
  <c r="J61" i="7" s="1"/>
  <c r="J69" i="7" a="1"/>
  <c r="J69" i="7" s="1"/>
  <c r="J71" i="7" a="1"/>
  <c r="J71" i="7" s="1"/>
  <c r="J79" i="7" a="1"/>
  <c r="J79" i="7" s="1"/>
  <c r="J81" i="7" a="1"/>
  <c r="J81" i="7" s="1"/>
  <c r="J89" i="7" a="1"/>
  <c r="J89" i="7" s="1"/>
  <c r="J93" i="7" a="1"/>
  <c r="J93" i="7" s="1"/>
  <c r="J50" i="6"/>
  <c r="J96" i="6" s="1" a="1"/>
  <c r="J96" i="6" s="1"/>
  <c r="K57" i="6" a="1"/>
  <c r="K57" i="6" s="1"/>
  <c r="K65" i="6" a="1"/>
  <c r="K65" i="6" s="1"/>
  <c r="K73" i="6" a="1"/>
  <c r="K73" i="6" s="1"/>
  <c r="K81" i="6" a="1"/>
  <c r="K81" i="6" s="1"/>
  <c r="J90" i="6" a="1"/>
  <c r="J90" i="6" s="1"/>
  <c r="J68" i="6" a="1"/>
  <c r="J68" i="6" s="1"/>
  <c r="J76" i="6" a="1"/>
  <c r="J76" i="6" s="1"/>
  <c r="J84" i="6" a="1"/>
  <c r="J84" i="6" s="1"/>
  <c r="K93" i="6" a="1"/>
  <c r="K93" i="6" s="1"/>
  <c r="J1" i="6"/>
  <c r="K53" i="6" a="1"/>
  <c r="K53" i="6" s="1"/>
  <c r="J2" i="6" s="1"/>
  <c r="K61" i="6" a="1"/>
  <c r="K61" i="6" s="1"/>
  <c r="K69" i="6" a="1"/>
  <c r="K69" i="6" s="1"/>
  <c r="K77" i="6" a="1"/>
  <c r="K77" i="6" s="1"/>
  <c r="K85" i="6" a="1"/>
  <c r="K85" i="6" s="1"/>
  <c r="K95" i="6" a="1"/>
  <c r="K95" i="6" s="1"/>
  <c r="J64" i="6" a="1"/>
  <c r="J64" i="6" s="1"/>
  <c r="J72" i="6" a="1"/>
  <c r="J72" i="6" s="1"/>
  <c r="J80" i="6" a="1"/>
  <c r="J80" i="6" s="1"/>
  <c r="J97" i="6" a="1"/>
  <c r="J97" i="6" s="1"/>
  <c r="J95" i="6" a="1"/>
  <c r="J95" i="6" s="1"/>
  <c r="J93" i="6" a="1"/>
  <c r="J93" i="6" s="1"/>
  <c r="J89" i="6" a="1"/>
  <c r="J89" i="6" s="1"/>
  <c r="J87" i="6" a="1"/>
  <c r="J87" i="6" s="1"/>
  <c r="J85" i="6" a="1"/>
  <c r="J85" i="6" s="1"/>
  <c r="J81" i="6" a="1"/>
  <c r="J81" i="6" s="1"/>
  <c r="J79" i="6" a="1"/>
  <c r="J79" i="6" s="1"/>
  <c r="J77" i="6" a="1"/>
  <c r="J77" i="6" s="1"/>
  <c r="J73" i="6" a="1"/>
  <c r="J73" i="6" s="1"/>
  <c r="J71" i="6" a="1"/>
  <c r="J71" i="6" s="1"/>
  <c r="J69" i="6" a="1"/>
  <c r="J69" i="6" s="1"/>
  <c r="J65" i="6" a="1"/>
  <c r="J65" i="6" s="1"/>
  <c r="J63" i="6" a="1"/>
  <c r="J63" i="6" s="1"/>
  <c r="J61" i="6" a="1"/>
  <c r="J61" i="6" s="1"/>
  <c r="J57" i="6" a="1"/>
  <c r="J57" i="6" s="1"/>
  <c r="J55" i="6" a="1"/>
  <c r="J55" i="6" s="1"/>
  <c r="J53" i="6" a="1"/>
  <c r="J53" i="6" s="1"/>
  <c r="L50" i="6"/>
  <c r="K1" i="6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J54" i="6" a="1"/>
  <c r="J54" i="6" s="1"/>
  <c r="K55" i="6" a="1"/>
  <c r="K55" i="6" s="1"/>
  <c r="J58" i="6" a="1"/>
  <c r="J58" i="6" s="1"/>
  <c r="K59" i="6" a="1"/>
  <c r="K59" i="6" s="1"/>
  <c r="J62" i="6" a="1"/>
  <c r="J62" i="6" s="1"/>
  <c r="K63" i="6" a="1"/>
  <c r="K63" i="6" s="1"/>
  <c r="J66" i="6" a="1"/>
  <c r="J66" i="6" s="1"/>
  <c r="K67" i="6" a="1"/>
  <c r="K67" i="6" s="1"/>
  <c r="J70" i="6" a="1"/>
  <c r="J70" i="6" s="1"/>
  <c r="K71" i="6" a="1"/>
  <c r="K71" i="6" s="1"/>
  <c r="J74" i="6" a="1"/>
  <c r="J74" i="6" s="1"/>
  <c r="K75" i="6" a="1"/>
  <c r="K75" i="6" s="1"/>
  <c r="J78" i="6" a="1"/>
  <c r="J78" i="6" s="1"/>
  <c r="K79" i="6" a="1"/>
  <c r="K79" i="6" s="1"/>
  <c r="J82" i="6" a="1"/>
  <c r="J82" i="6" s="1"/>
  <c r="K83" i="6" a="1"/>
  <c r="K83" i="6" s="1"/>
  <c r="J86" i="6" a="1"/>
  <c r="J86" i="6" s="1"/>
  <c r="K87" i="6" a="1"/>
  <c r="K87" i="6" s="1"/>
  <c r="K89" i="6" a="1"/>
  <c r="K89" i="6" s="1"/>
  <c r="K97" i="6" a="1"/>
  <c r="K97" i="6" s="1"/>
  <c r="J50" i="5"/>
  <c r="J94" i="5" s="1" a="1"/>
  <c r="J94" i="5" s="1"/>
  <c r="J82" i="5" a="1"/>
  <c r="J82" i="5" s="1"/>
  <c r="J74" i="5" a="1"/>
  <c r="J74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59" i="5" a="1"/>
  <c r="K59" i="5" s="1"/>
  <c r="K79" i="5" a="1"/>
  <c r="K79" i="5" s="1"/>
  <c r="K83" i="5" a="1"/>
  <c r="K83" i="5" s="1"/>
  <c r="K95" i="5" a="1"/>
  <c r="K95" i="5" s="1"/>
  <c r="L50" i="5"/>
  <c r="K1" i="5"/>
  <c r="K93" i="5" a="1"/>
  <c r="K93" i="5" s="1"/>
  <c r="K53" i="5" a="1"/>
  <c r="K53" i="5" s="1"/>
  <c r="J56" i="5" a="1"/>
  <c r="J56" i="5" s="1"/>
  <c r="K57" i="5" a="1"/>
  <c r="K57" i="5" s="1"/>
  <c r="K61" i="5" a="1"/>
  <c r="K61" i="5" s="1"/>
  <c r="J64" i="5" a="1"/>
  <c r="J64" i="5" s="1"/>
  <c r="K65" i="5" a="1"/>
  <c r="K65" i="5" s="1"/>
  <c r="K69" i="5" a="1"/>
  <c r="K69" i="5" s="1"/>
  <c r="J72" i="5" a="1"/>
  <c r="J72" i="5" s="1"/>
  <c r="K73" i="5" a="1"/>
  <c r="K73" i="5" s="1"/>
  <c r="K77" i="5" a="1"/>
  <c r="K77" i="5" s="1"/>
  <c r="J80" i="5" a="1"/>
  <c r="J80" i="5" s="1"/>
  <c r="K81" i="5" a="1"/>
  <c r="K81" i="5" s="1"/>
  <c r="K85" i="5" a="1"/>
  <c r="K85" i="5" s="1"/>
  <c r="J88" i="5" a="1"/>
  <c r="J88" i="5" s="1"/>
  <c r="K89" i="5" a="1"/>
  <c r="K89" i="5" s="1"/>
  <c r="K91" i="5" a="1"/>
  <c r="K91" i="5" s="1"/>
  <c r="K55" i="5" a="1"/>
  <c r="K55" i="5" s="1"/>
  <c r="K63" i="5" a="1"/>
  <c r="K63" i="5" s="1"/>
  <c r="K67" i="5" a="1"/>
  <c r="K67" i="5" s="1"/>
  <c r="K71" i="5" a="1"/>
  <c r="K71" i="5" s="1"/>
  <c r="K75" i="5" a="1"/>
  <c r="K75" i="5" s="1"/>
  <c r="K87" i="5" a="1"/>
  <c r="K87" i="5" s="1"/>
  <c r="J1" i="5"/>
  <c r="J95" i="5" a="1"/>
  <c r="J95" i="5" s="1"/>
  <c r="J93" i="5" a="1"/>
  <c r="J93" i="5" s="1"/>
  <c r="J91" i="5" a="1"/>
  <c r="J91" i="5" s="1"/>
  <c r="J87" i="5" a="1"/>
  <c r="J87" i="5" s="1"/>
  <c r="J85" i="5" a="1"/>
  <c r="J85" i="5" s="1"/>
  <c r="J83" i="5" a="1"/>
  <c r="J83" i="5" s="1"/>
  <c r="J79" i="5" a="1"/>
  <c r="J79" i="5" s="1"/>
  <c r="J77" i="5" a="1"/>
  <c r="J77" i="5" s="1"/>
  <c r="J75" i="5" a="1"/>
  <c r="J75" i="5" s="1"/>
  <c r="J71" i="5" a="1"/>
  <c r="J71" i="5" s="1"/>
  <c r="J69" i="5" a="1"/>
  <c r="J69" i="5" s="1"/>
  <c r="J67" i="5" a="1"/>
  <c r="J67" i="5" s="1"/>
  <c r="J63" i="5" a="1"/>
  <c r="J63" i="5" s="1"/>
  <c r="J61" i="5" a="1"/>
  <c r="J61" i="5" s="1"/>
  <c r="J59" i="5" a="1"/>
  <c r="J59" i="5" s="1"/>
  <c r="J57" i="5" a="1"/>
  <c r="J57" i="5" s="1"/>
  <c r="J55" i="5" a="1"/>
  <c r="J55" i="5" s="1"/>
  <c r="J53" i="5" a="1"/>
  <c r="J53" i="5" s="1"/>
  <c r="J92" i="5" a="1"/>
  <c r="J92" i="5" s="1"/>
  <c r="K97" i="5" a="1"/>
  <c r="K97" i="5" s="1"/>
  <c r="J96" i="4" a="1"/>
  <c r="J96" i="4" s="1"/>
  <c r="J76" i="4" a="1"/>
  <c r="J76" i="4" s="1"/>
  <c r="J60" i="4" a="1"/>
  <c r="J60" i="4" s="1"/>
  <c r="J84" i="4" a="1"/>
  <c r="J84" i="4" s="1"/>
  <c r="J68" i="4" a="1"/>
  <c r="J68" i="4" s="1"/>
  <c r="J80" i="4" a="1"/>
  <c r="J80" i="4" s="1"/>
  <c r="J64" i="4" a="1"/>
  <c r="J64" i="4" s="1"/>
  <c r="J88" i="4" a="1"/>
  <c r="J88" i="4" s="1"/>
  <c r="J72" i="4" a="1"/>
  <c r="J72" i="4" s="1"/>
  <c r="J56" i="4" a="1"/>
  <c r="J56" i="4" s="1"/>
  <c r="I1" i="4"/>
  <c r="L50" i="4"/>
  <c r="K1" i="4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J53" i="4" a="1"/>
  <c r="J53" i="4" s="1"/>
  <c r="J94" i="4" a="1"/>
  <c r="J94" i="4" s="1"/>
  <c r="K50" i="4"/>
  <c r="J1" i="4"/>
  <c r="J54" i="4" a="1"/>
  <c r="J54" i="4" s="1"/>
  <c r="J58" i="4" a="1"/>
  <c r="J58" i="4" s="1"/>
  <c r="J62" i="4" a="1"/>
  <c r="J62" i="4" s="1"/>
  <c r="J66" i="4" a="1"/>
  <c r="J66" i="4" s="1"/>
  <c r="J70" i="4" a="1"/>
  <c r="J70" i="4" s="1"/>
  <c r="J74" i="4" a="1"/>
  <c r="J74" i="4" s="1"/>
  <c r="J78" i="4" a="1"/>
  <c r="J78" i="4" s="1"/>
  <c r="J82" i="4" a="1"/>
  <c r="J82" i="4" s="1"/>
  <c r="J86" i="4" a="1"/>
  <c r="J86" i="4" s="1"/>
  <c r="J90" i="4" a="1"/>
  <c r="J90" i="4" s="1"/>
  <c r="J92" i="4" a="1"/>
  <c r="J92" i="4" s="1"/>
  <c r="I4" i="14" l="1"/>
  <c r="I2" i="14"/>
  <c r="I3" i="14"/>
  <c r="I5" i="14"/>
  <c r="L97" i="14" a="1"/>
  <c r="L97" i="14" s="1"/>
  <c r="L95" i="14" a="1"/>
  <c r="L95" i="14" s="1"/>
  <c r="L93" i="14" a="1"/>
  <c r="L93" i="14" s="1"/>
  <c r="L91" i="14" a="1"/>
  <c r="L91" i="14" s="1"/>
  <c r="L89" i="14" a="1"/>
  <c r="L89" i="14" s="1"/>
  <c r="L87" i="14" a="1"/>
  <c r="L87" i="14" s="1"/>
  <c r="L85" i="14" a="1"/>
  <c r="L85" i="14" s="1"/>
  <c r="L83" i="14" a="1"/>
  <c r="L83" i="14" s="1"/>
  <c r="L81" i="14" a="1"/>
  <c r="L81" i="14" s="1"/>
  <c r="L79" i="14" a="1"/>
  <c r="L79" i="14" s="1"/>
  <c r="L77" i="14" a="1"/>
  <c r="L77" i="14" s="1"/>
  <c r="L75" i="14" a="1"/>
  <c r="L75" i="14" s="1"/>
  <c r="L73" i="14" a="1"/>
  <c r="L73" i="14" s="1"/>
  <c r="L71" i="14" a="1"/>
  <c r="L71" i="14" s="1"/>
  <c r="L69" i="14" a="1"/>
  <c r="L69" i="14" s="1"/>
  <c r="L67" i="14" a="1"/>
  <c r="L67" i="14" s="1"/>
  <c r="L65" i="14" a="1"/>
  <c r="L65" i="14" s="1"/>
  <c r="L63" i="14" a="1"/>
  <c r="L63" i="14" s="1"/>
  <c r="L61" i="14" a="1"/>
  <c r="L61" i="14" s="1"/>
  <c r="L59" i="14" a="1"/>
  <c r="L59" i="14" s="1"/>
  <c r="L57" i="14" a="1"/>
  <c r="L57" i="14" s="1"/>
  <c r="L55" i="14" a="1"/>
  <c r="L55" i="14" s="1"/>
  <c r="L53" i="14" a="1"/>
  <c r="L53" i="14" s="1"/>
  <c r="L92" i="14" a="1"/>
  <c r="L92" i="14" s="1"/>
  <c r="L88" i="14" a="1"/>
  <c r="L88" i="14" s="1"/>
  <c r="L84" i="14" a="1"/>
  <c r="L84" i="14" s="1"/>
  <c r="L80" i="14" a="1"/>
  <c r="L80" i="14" s="1"/>
  <c r="L76" i="14" a="1"/>
  <c r="L76" i="14" s="1"/>
  <c r="L72" i="14" a="1"/>
  <c r="L72" i="14" s="1"/>
  <c r="L68" i="14" a="1"/>
  <c r="L68" i="14" s="1"/>
  <c r="L64" i="14" a="1"/>
  <c r="L64" i="14" s="1"/>
  <c r="L60" i="14" a="1"/>
  <c r="L60" i="14" s="1"/>
  <c r="L56" i="14" a="1"/>
  <c r="L56" i="14" s="1"/>
  <c r="L62" i="14" a="1"/>
  <c r="L62" i="14" s="1"/>
  <c r="L54" i="14" a="1"/>
  <c r="L54" i="14" s="1"/>
  <c r="L90" i="14" a="1"/>
  <c r="L90" i="14" s="1"/>
  <c r="L94" i="14" a="1"/>
  <c r="L94" i="14" s="1"/>
  <c r="L96" i="14" a="1"/>
  <c r="L96" i="14" s="1"/>
  <c r="L86" i="14" a="1"/>
  <c r="L86" i="14" s="1"/>
  <c r="L82" i="14" a="1"/>
  <c r="L82" i="14" s="1"/>
  <c r="L78" i="14" a="1"/>
  <c r="L78" i="14" s="1"/>
  <c r="L74" i="14" a="1"/>
  <c r="L74" i="14" s="1"/>
  <c r="L70" i="14" a="1"/>
  <c r="L70" i="14" s="1"/>
  <c r="L66" i="14" a="1"/>
  <c r="L66" i="14" s="1"/>
  <c r="L58" i="14" a="1"/>
  <c r="L58" i="14" s="1"/>
  <c r="L70" i="13" a="1"/>
  <c r="L70" i="13" s="1"/>
  <c r="L53" i="13" a="1"/>
  <c r="L53" i="13" s="1"/>
  <c r="L83" i="13" a="1"/>
  <c r="L83" i="13" s="1"/>
  <c r="L67" i="13" a="1"/>
  <c r="L67" i="13" s="1"/>
  <c r="L76" i="13" a="1"/>
  <c r="L76" i="13" s="1"/>
  <c r="L78" i="13" a="1"/>
  <c r="L78" i="13" s="1"/>
  <c r="L84" i="13" a="1"/>
  <c r="L84" i="13" s="1"/>
  <c r="L64" i="13" a="1"/>
  <c r="L64" i="13" s="1"/>
  <c r="L94" i="13" a="1"/>
  <c r="L94" i="13" s="1"/>
  <c r="L66" i="13" a="1"/>
  <c r="L66" i="13" s="1"/>
  <c r="L80" i="13" a="1"/>
  <c r="L80" i="13" s="1"/>
  <c r="L60" i="13" a="1"/>
  <c r="L60" i="13" s="1"/>
  <c r="L86" i="13" a="1"/>
  <c r="L86" i="13" s="1"/>
  <c r="L56" i="13" a="1"/>
  <c r="L56" i="13" s="1"/>
  <c r="L82" i="13" a="1"/>
  <c r="L82" i="13" s="1"/>
  <c r="L62" i="13" a="1"/>
  <c r="L62" i="13" s="1"/>
  <c r="L93" i="13" a="1"/>
  <c r="L93" i="13" s="1"/>
  <c r="L89" i="13" a="1"/>
  <c r="L89" i="13" s="1"/>
  <c r="L85" i="13" a="1"/>
  <c r="L85" i="13" s="1"/>
  <c r="L81" i="13" a="1"/>
  <c r="L81" i="13" s="1"/>
  <c r="L77" i="13" a="1"/>
  <c r="L77" i="13" s="1"/>
  <c r="L73" i="13" a="1"/>
  <c r="L73" i="13" s="1"/>
  <c r="L69" i="13" a="1"/>
  <c r="L69" i="13" s="1"/>
  <c r="L65" i="13" a="1"/>
  <c r="L65" i="13" s="1"/>
  <c r="L61" i="13" a="1"/>
  <c r="L61" i="13" s="1"/>
  <c r="K2" i="13" s="1"/>
  <c r="L88" i="13" a="1"/>
  <c r="L88" i="13" s="1"/>
  <c r="L72" i="13" a="1"/>
  <c r="L72" i="13" s="1"/>
  <c r="L57" i="13" a="1"/>
  <c r="L57" i="13" s="1"/>
  <c r="L90" i="13" a="1"/>
  <c r="L90" i="13" s="1"/>
  <c r="L74" i="13" a="1"/>
  <c r="L74" i="13" s="1"/>
  <c r="L58" i="13" a="1"/>
  <c r="L58" i="13" s="1"/>
  <c r="I5" i="13"/>
  <c r="I4" i="13"/>
  <c r="I2" i="13"/>
  <c r="K93" i="13" a="1"/>
  <c r="K93" i="13" s="1"/>
  <c r="K91" i="13" a="1"/>
  <c r="K91" i="13" s="1"/>
  <c r="K83" i="13" a="1"/>
  <c r="K83" i="13" s="1"/>
  <c r="K77" i="13" a="1"/>
  <c r="K77" i="13" s="1"/>
  <c r="K73" i="13" a="1"/>
  <c r="K73" i="13" s="1"/>
  <c r="K71" i="13" a="1"/>
  <c r="K71" i="13" s="1"/>
  <c r="K69" i="13" a="1"/>
  <c r="K69" i="13" s="1"/>
  <c r="K67" i="13" a="1"/>
  <c r="K67" i="13" s="1"/>
  <c r="K65" i="13" a="1"/>
  <c r="K65" i="13" s="1"/>
  <c r="K63" i="13" a="1"/>
  <c r="K63" i="13" s="1"/>
  <c r="K61" i="13" a="1"/>
  <c r="K61" i="13" s="1"/>
  <c r="K59" i="13" a="1"/>
  <c r="K59" i="13" s="1"/>
  <c r="K96" i="13" a="1"/>
  <c r="K96" i="13" s="1"/>
  <c r="K94" i="13" a="1"/>
  <c r="K94" i="13" s="1"/>
  <c r="K92" i="13" a="1"/>
  <c r="K92" i="13" s="1"/>
  <c r="K90" i="13" a="1"/>
  <c r="K90" i="13" s="1"/>
  <c r="K88" i="13" a="1"/>
  <c r="K88" i="13" s="1"/>
  <c r="K86" i="13" a="1"/>
  <c r="K86" i="13" s="1"/>
  <c r="K84" i="13" a="1"/>
  <c r="K84" i="13" s="1"/>
  <c r="K82" i="13" a="1"/>
  <c r="K82" i="13" s="1"/>
  <c r="K80" i="13" a="1"/>
  <c r="K80" i="13" s="1"/>
  <c r="K78" i="13" a="1"/>
  <c r="K78" i="13" s="1"/>
  <c r="K76" i="13" a="1"/>
  <c r="K76" i="13" s="1"/>
  <c r="K74" i="13" a="1"/>
  <c r="K74" i="13" s="1"/>
  <c r="K72" i="13" a="1"/>
  <c r="K72" i="13" s="1"/>
  <c r="K70" i="13" a="1"/>
  <c r="K70" i="13" s="1"/>
  <c r="K68" i="13" a="1"/>
  <c r="K68" i="13" s="1"/>
  <c r="K66" i="13" a="1"/>
  <c r="K66" i="13" s="1"/>
  <c r="K64" i="13" a="1"/>
  <c r="K64" i="13" s="1"/>
  <c r="K62" i="13" a="1"/>
  <c r="K62" i="13" s="1"/>
  <c r="K60" i="13" a="1"/>
  <c r="K60" i="13" s="1"/>
  <c r="K58" i="13" a="1"/>
  <c r="K58" i="13" s="1"/>
  <c r="K56" i="13" a="1"/>
  <c r="K56" i="13" s="1"/>
  <c r="K54" i="13" a="1"/>
  <c r="K54" i="13" s="1"/>
  <c r="K89" i="13" a="1"/>
  <c r="K89" i="13" s="1"/>
  <c r="K79" i="13" a="1"/>
  <c r="K79" i="13" s="1"/>
  <c r="K75" i="13" a="1"/>
  <c r="K75" i="13" s="1"/>
  <c r="K97" i="13" a="1"/>
  <c r="K97" i="13" s="1"/>
  <c r="K95" i="13" a="1"/>
  <c r="K95" i="13" s="1"/>
  <c r="K87" i="13" a="1"/>
  <c r="K87" i="13" s="1"/>
  <c r="K85" i="13" a="1"/>
  <c r="K85" i="13" s="1"/>
  <c r="K81" i="13" a="1"/>
  <c r="K81" i="13" s="1"/>
  <c r="K57" i="13" a="1"/>
  <c r="K57" i="13" s="1"/>
  <c r="K53" i="13" a="1"/>
  <c r="K53" i="13" s="1"/>
  <c r="K55" i="13" a="1"/>
  <c r="K55" i="13" s="1"/>
  <c r="I3" i="13"/>
  <c r="K13" i="12"/>
  <c r="L4" i="12"/>
  <c r="M4" i="12" s="1"/>
  <c r="K56" i="12" a="1"/>
  <c r="K56" i="12" s="1"/>
  <c r="K54" i="12" a="1"/>
  <c r="K54" i="12" s="1"/>
  <c r="K81" i="12" a="1"/>
  <c r="K81" i="12" s="1"/>
  <c r="K77" i="12" a="1"/>
  <c r="K77" i="12" s="1"/>
  <c r="K73" i="12" a="1"/>
  <c r="K73" i="12" s="1"/>
  <c r="K71" i="12" a="1"/>
  <c r="K71" i="12" s="1"/>
  <c r="K57" i="12" a="1"/>
  <c r="K57" i="12" s="1"/>
  <c r="K55" i="12" a="1"/>
  <c r="K55" i="12" s="1"/>
  <c r="K96" i="12" a="1"/>
  <c r="K96" i="12" s="1"/>
  <c r="K94" i="12" a="1"/>
  <c r="K94" i="12" s="1"/>
  <c r="K92" i="12" a="1"/>
  <c r="K92" i="12" s="1"/>
  <c r="K90" i="12" a="1"/>
  <c r="K90" i="12" s="1"/>
  <c r="K88" i="12" a="1"/>
  <c r="K88" i="12" s="1"/>
  <c r="K86" i="12" a="1"/>
  <c r="K86" i="12" s="1"/>
  <c r="K84" i="12" a="1"/>
  <c r="K84" i="12" s="1"/>
  <c r="K82" i="12" a="1"/>
  <c r="K82" i="12" s="1"/>
  <c r="K80" i="12" a="1"/>
  <c r="K80" i="12" s="1"/>
  <c r="K78" i="12" a="1"/>
  <c r="K78" i="12" s="1"/>
  <c r="K76" i="12" a="1"/>
  <c r="K76" i="12" s="1"/>
  <c r="K74" i="12" a="1"/>
  <c r="K74" i="12" s="1"/>
  <c r="K72" i="12" a="1"/>
  <c r="K72" i="12" s="1"/>
  <c r="K70" i="12" a="1"/>
  <c r="K70" i="12" s="1"/>
  <c r="K68" i="12" a="1"/>
  <c r="K68" i="12" s="1"/>
  <c r="K66" i="12" a="1"/>
  <c r="K66" i="12" s="1"/>
  <c r="K64" i="12" a="1"/>
  <c r="K64" i="12" s="1"/>
  <c r="K62" i="12" a="1"/>
  <c r="K62" i="12" s="1"/>
  <c r="K60" i="12" a="1"/>
  <c r="K60" i="12" s="1"/>
  <c r="K58" i="12" a="1"/>
  <c r="K58" i="12" s="1"/>
  <c r="K87" i="12" a="1"/>
  <c r="K87" i="12" s="1"/>
  <c r="K85" i="12" a="1"/>
  <c r="K85" i="12" s="1"/>
  <c r="K79" i="12" a="1"/>
  <c r="K79" i="12" s="1"/>
  <c r="K69" i="12" a="1"/>
  <c r="K69" i="12" s="1"/>
  <c r="K63" i="12" a="1"/>
  <c r="K63" i="12" s="1"/>
  <c r="K53" i="12" a="1"/>
  <c r="K53" i="12" s="1"/>
  <c r="K97" i="12" a="1"/>
  <c r="K97" i="12" s="1"/>
  <c r="K95" i="12" a="1"/>
  <c r="K95" i="12" s="1"/>
  <c r="K93" i="12" a="1"/>
  <c r="K93" i="12" s="1"/>
  <c r="K91" i="12" a="1"/>
  <c r="K91" i="12" s="1"/>
  <c r="K89" i="12" a="1"/>
  <c r="K89" i="12" s="1"/>
  <c r="K83" i="12" a="1"/>
  <c r="K83" i="12" s="1"/>
  <c r="K75" i="12" a="1"/>
  <c r="K75" i="12" s="1"/>
  <c r="K67" i="12" a="1"/>
  <c r="K67" i="12" s="1"/>
  <c r="K65" i="12" a="1"/>
  <c r="K65" i="12" s="1"/>
  <c r="K61" i="12" a="1"/>
  <c r="K61" i="12" s="1"/>
  <c r="K59" i="12" a="1"/>
  <c r="K59" i="12" s="1"/>
  <c r="L3" i="12"/>
  <c r="M3" i="12" s="1"/>
  <c r="K14" i="12"/>
  <c r="J2" i="11"/>
  <c r="J4" i="11"/>
  <c r="J3" i="11"/>
  <c r="J93" i="9" a="1"/>
  <c r="J93" i="9" s="1"/>
  <c r="J89" i="9" a="1"/>
  <c r="J89" i="9" s="1"/>
  <c r="J85" i="9" a="1"/>
  <c r="J85" i="9" s="1"/>
  <c r="J81" i="9" a="1"/>
  <c r="J81" i="9" s="1"/>
  <c r="J77" i="9" a="1"/>
  <c r="J77" i="9" s="1"/>
  <c r="J73" i="9" a="1"/>
  <c r="J73" i="9" s="1"/>
  <c r="J69" i="9" a="1"/>
  <c r="J69" i="9" s="1"/>
  <c r="J65" i="9" a="1"/>
  <c r="J65" i="9" s="1"/>
  <c r="J61" i="9" a="1"/>
  <c r="J61" i="9" s="1"/>
  <c r="J66" i="9" a="1"/>
  <c r="J66" i="9" s="1"/>
  <c r="J92" i="9" a="1"/>
  <c r="J92" i="9" s="1"/>
  <c r="J76" i="9" a="1"/>
  <c r="J76" i="9" s="1"/>
  <c r="J60" i="9" a="1"/>
  <c r="J60" i="9" s="1"/>
  <c r="J62" i="9" a="1"/>
  <c r="J62" i="9" s="1"/>
  <c r="J95" i="9" a="1"/>
  <c r="J95" i="9" s="1"/>
  <c r="J91" i="9" a="1"/>
  <c r="J91" i="9" s="1"/>
  <c r="J87" i="9" a="1"/>
  <c r="J87" i="9" s="1"/>
  <c r="J83" i="9" a="1"/>
  <c r="J83" i="9" s="1"/>
  <c r="J79" i="9" a="1"/>
  <c r="J79" i="9" s="1"/>
  <c r="J75" i="9" a="1"/>
  <c r="J75" i="9" s="1"/>
  <c r="J71" i="9" a="1"/>
  <c r="J71" i="9" s="1"/>
  <c r="J67" i="9" a="1"/>
  <c r="J67" i="9" s="1"/>
  <c r="J63" i="9" a="1"/>
  <c r="J63" i="9" s="1"/>
  <c r="J53" i="9" a="1"/>
  <c r="J53" i="9" s="1"/>
  <c r="J84" i="9" a="1"/>
  <c r="J84" i="9" s="1"/>
  <c r="J68" i="9" a="1"/>
  <c r="J68" i="9" s="1"/>
  <c r="J56" i="9" a="1"/>
  <c r="J56" i="9" s="1"/>
  <c r="J86" i="9" a="1"/>
  <c r="J86" i="9" s="1"/>
  <c r="K4" i="9"/>
  <c r="J82" i="9" a="1"/>
  <c r="J82" i="9" s="1"/>
  <c r="J57" i="9" a="1"/>
  <c r="J57" i="9" s="1"/>
  <c r="K5" i="9"/>
  <c r="J94" i="9" a="1"/>
  <c r="J94" i="9" s="1"/>
  <c r="J70" i="9" a="1"/>
  <c r="J70" i="9" s="1"/>
  <c r="I4" i="11"/>
  <c r="I2" i="11"/>
  <c r="I3" i="11"/>
  <c r="I5" i="11"/>
  <c r="L97" i="11" a="1"/>
  <c r="L97" i="11" s="1"/>
  <c r="L95" i="11" a="1"/>
  <c r="L95" i="11" s="1"/>
  <c r="L93" i="11" a="1"/>
  <c r="L93" i="11" s="1"/>
  <c r="L91" i="11" a="1"/>
  <c r="L91" i="11" s="1"/>
  <c r="L89" i="11" a="1"/>
  <c r="L89" i="11" s="1"/>
  <c r="L87" i="11" a="1"/>
  <c r="L87" i="11" s="1"/>
  <c r="L85" i="11" a="1"/>
  <c r="L85" i="11" s="1"/>
  <c r="L83" i="11" a="1"/>
  <c r="L83" i="11" s="1"/>
  <c r="L81" i="11" a="1"/>
  <c r="L81" i="11" s="1"/>
  <c r="L79" i="11" a="1"/>
  <c r="L79" i="11" s="1"/>
  <c r="L77" i="11" a="1"/>
  <c r="L77" i="11" s="1"/>
  <c r="L75" i="11" a="1"/>
  <c r="L75" i="11" s="1"/>
  <c r="L73" i="11" a="1"/>
  <c r="L73" i="11" s="1"/>
  <c r="L71" i="11" a="1"/>
  <c r="L71" i="11" s="1"/>
  <c r="L69" i="11" a="1"/>
  <c r="L69" i="11" s="1"/>
  <c r="L67" i="11" a="1"/>
  <c r="L67" i="11" s="1"/>
  <c r="L65" i="11" a="1"/>
  <c r="L65" i="11" s="1"/>
  <c r="L63" i="11" a="1"/>
  <c r="L63" i="11" s="1"/>
  <c r="L61" i="11" a="1"/>
  <c r="L61" i="11" s="1"/>
  <c r="L59" i="11" a="1"/>
  <c r="L59" i="11" s="1"/>
  <c r="L57" i="11" a="1"/>
  <c r="L57" i="11" s="1"/>
  <c r="L55" i="11" a="1"/>
  <c r="L55" i="11" s="1"/>
  <c r="L53" i="11" a="1"/>
  <c r="L53" i="11" s="1"/>
  <c r="L92" i="11" a="1"/>
  <c r="L92" i="11" s="1"/>
  <c r="L88" i="11" a="1"/>
  <c r="L88" i="11" s="1"/>
  <c r="L84" i="11" a="1"/>
  <c r="L84" i="11" s="1"/>
  <c r="L80" i="11" a="1"/>
  <c r="L80" i="11" s="1"/>
  <c r="L76" i="11" a="1"/>
  <c r="L76" i="11" s="1"/>
  <c r="L72" i="11" a="1"/>
  <c r="L72" i="11" s="1"/>
  <c r="L68" i="11" a="1"/>
  <c r="L68" i="11" s="1"/>
  <c r="L64" i="11" a="1"/>
  <c r="L64" i="11" s="1"/>
  <c r="L60" i="11" a="1"/>
  <c r="L60" i="11" s="1"/>
  <c r="L56" i="11" a="1"/>
  <c r="L56" i="11" s="1"/>
  <c r="L94" i="11" a="1"/>
  <c r="L94" i="11" s="1"/>
  <c r="L96" i="11" a="1"/>
  <c r="L96" i="11" s="1"/>
  <c r="L86" i="11" a="1"/>
  <c r="L86" i="11" s="1"/>
  <c r="L82" i="11" a="1"/>
  <c r="L82" i="11" s="1"/>
  <c r="L78" i="11" a="1"/>
  <c r="L78" i="11" s="1"/>
  <c r="L74" i="11" a="1"/>
  <c r="L74" i="11" s="1"/>
  <c r="L70" i="11" a="1"/>
  <c r="L70" i="11" s="1"/>
  <c r="L66" i="11" a="1"/>
  <c r="L66" i="11" s="1"/>
  <c r="L62" i="11" a="1"/>
  <c r="L62" i="11" s="1"/>
  <c r="L58" i="11" a="1"/>
  <c r="L58" i="11" s="1"/>
  <c r="L54" i="11" a="1"/>
  <c r="L54" i="11" s="1"/>
  <c r="L90" i="11" a="1"/>
  <c r="L90" i="11" s="1"/>
  <c r="I4" i="10"/>
  <c r="K62" i="10" a="1"/>
  <c r="K62" i="10" s="1"/>
  <c r="K60" i="10" a="1"/>
  <c r="K60" i="10" s="1"/>
  <c r="K54" i="10" a="1"/>
  <c r="K54" i="10" s="1"/>
  <c r="K89" i="10" a="1"/>
  <c r="K89" i="10" s="1"/>
  <c r="K85" i="10" a="1"/>
  <c r="K85" i="10" s="1"/>
  <c r="K83" i="10" a="1"/>
  <c r="K83" i="10" s="1"/>
  <c r="K81" i="10" a="1"/>
  <c r="K81" i="10" s="1"/>
  <c r="K79" i="10" a="1"/>
  <c r="K79" i="10" s="1"/>
  <c r="K96" i="10" a="1"/>
  <c r="K96" i="10" s="1"/>
  <c r="K94" i="10" a="1"/>
  <c r="K94" i="10" s="1"/>
  <c r="K92" i="10" a="1"/>
  <c r="K92" i="10" s="1"/>
  <c r="K90" i="10" a="1"/>
  <c r="K90" i="10" s="1"/>
  <c r="K88" i="10" a="1"/>
  <c r="K88" i="10" s="1"/>
  <c r="K86" i="10" a="1"/>
  <c r="K86" i="10" s="1"/>
  <c r="K84" i="10" a="1"/>
  <c r="K84" i="10" s="1"/>
  <c r="K82" i="10" a="1"/>
  <c r="K82" i="10" s="1"/>
  <c r="K80" i="10" a="1"/>
  <c r="K80" i="10" s="1"/>
  <c r="K78" i="10" a="1"/>
  <c r="K78" i="10" s="1"/>
  <c r="K76" i="10" a="1"/>
  <c r="K76" i="10" s="1"/>
  <c r="K74" i="10" a="1"/>
  <c r="K74" i="10" s="1"/>
  <c r="K72" i="10" a="1"/>
  <c r="K72" i="10" s="1"/>
  <c r="K70" i="10" a="1"/>
  <c r="K70" i="10" s="1"/>
  <c r="K68" i="10" a="1"/>
  <c r="K68" i="10" s="1"/>
  <c r="K66" i="10" a="1"/>
  <c r="K66" i="10" s="1"/>
  <c r="K64" i="10" a="1"/>
  <c r="K64" i="10" s="1"/>
  <c r="K58" i="10" a="1"/>
  <c r="K58" i="10" s="1"/>
  <c r="K56" i="10" a="1"/>
  <c r="K56" i="10" s="1"/>
  <c r="K93" i="10" a="1"/>
  <c r="K93" i="10" s="1"/>
  <c r="K91" i="10" a="1"/>
  <c r="K91" i="10" s="1"/>
  <c r="K87" i="10" a="1"/>
  <c r="K87" i="10" s="1"/>
  <c r="K97" i="10" a="1"/>
  <c r="K97" i="10" s="1"/>
  <c r="K95" i="10" a="1"/>
  <c r="K95" i="10" s="1"/>
  <c r="K77" i="10" a="1"/>
  <c r="K77" i="10" s="1"/>
  <c r="K69" i="10" a="1"/>
  <c r="K69" i="10" s="1"/>
  <c r="K59" i="10" a="1"/>
  <c r="K59" i="10" s="1"/>
  <c r="K53" i="10" a="1"/>
  <c r="K53" i="10" s="1"/>
  <c r="K71" i="10" a="1"/>
  <c r="K71" i="10" s="1"/>
  <c r="K57" i="10" a="1"/>
  <c r="K57" i="10" s="1"/>
  <c r="K65" i="10" a="1"/>
  <c r="K65" i="10" s="1"/>
  <c r="K63" i="10" a="1"/>
  <c r="K63" i="10" s="1"/>
  <c r="K75" i="10" a="1"/>
  <c r="K75" i="10" s="1"/>
  <c r="K73" i="10" a="1"/>
  <c r="K73" i="10" s="1"/>
  <c r="K55" i="10" a="1"/>
  <c r="K55" i="10" s="1"/>
  <c r="K67" i="10" a="1"/>
  <c r="K67" i="10" s="1"/>
  <c r="K61" i="10" a="1"/>
  <c r="K61" i="10" s="1"/>
  <c r="I3" i="10"/>
  <c r="J90" i="9" a="1"/>
  <c r="J90" i="9" s="1"/>
  <c r="J74" i="9" a="1"/>
  <c r="J74" i="9" s="1"/>
  <c r="J55" i="9" a="1"/>
  <c r="J55" i="9" s="1"/>
  <c r="I2" i="9" s="1"/>
  <c r="K58" i="9" a="1"/>
  <c r="K58" i="9" s="1"/>
  <c r="K56" i="9" a="1"/>
  <c r="K56" i="9" s="1"/>
  <c r="K95" i="9" a="1"/>
  <c r="K95" i="9" s="1"/>
  <c r="K93" i="9" a="1"/>
  <c r="K93" i="9" s="1"/>
  <c r="K87" i="9" a="1"/>
  <c r="K87" i="9" s="1"/>
  <c r="K77" i="9" a="1"/>
  <c r="K77" i="9" s="1"/>
  <c r="K71" i="9" a="1"/>
  <c r="K71" i="9" s="1"/>
  <c r="K67" i="9" a="1"/>
  <c r="K67" i="9" s="1"/>
  <c r="K65" i="9" a="1"/>
  <c r="K65" i="9" s="1"/>
  <c r="K96" i="9" a="1"/>
  <c r="K96" i="9" s="1"/>
  <c r="K94" i="9" a="1"/>
  <c r="K94" i="9" s="1"/>
  <c r="K92" i="9" a="1"/>
  <c r="K92" i="9" s="1"/>
  <c r="K90" i="9" a="1"/>
  <c r="K90" i="9" s="1"/>
  <c r="K88" i="9" a="1"/>
  <c r="K88" i="9" s="1"/>
  <c r="K86" i="9" a="1"/>
  <c r="K86" i="9" s="1"/>
  <c r="K84" i="9" a="1"/>
  <c r="K84" i="9" s="1"/>
  <c r="K82" i="9" a="1"/>
  <c r="K82" i="9" s="1"/>
  <c r="K80" i="9" a="1"/>
  <c r="K80" i="9" s="1"/>
  <c r="K78" i="9" a="1"/>
  <c r="K78" i="9" s="1"/>
  <c r="K76" i="9" a="1"/>
  <c r="K76" i="9" s="1"/>
  <c r="K74" i="9" a="1"/>
  <c r="K74" i="9" s="1"/>
  <c r="K72" i="9" a="1"/>
  <c r="K72" i="9" s="1"/>
  <c r="K70" i="9" a="1"/>
  <c r="K70" i="9" s="1"/>
  <c r="K68" i="9" a="1"/>
  <c r="K68" i="9" s="1"/>
  <c r="K66" i="9" a="1"/>
  <c r="K66" i="9" s="1"/>
  <c r="K64" i="9" a="1"/>
  <c r="K64" i="9" s="1"/>
  <c r="K62" i="9" a="1"/>
  <c r="K62" i="9" s="1"/>
  <c r="K60" i="9" a="1"/>
  <c r="K60" i="9" s="1"/>
  <c r="K54" i="9" a="1"/>
  <c r="K54" i="9" s="1"/>
  <c r="K91" i="9" a="1"/>
  <c r="K91" i="9" s="1"/>
  <c r="K83" i="9" a="1"/>
  <c r="K83" i="9" s="1"/>
  <c r="K81" i="9" a="1"/>
  <c r="K81" i="9" s="1"/>
  <c r="K79" i="9" a="1"/>
  <c r="K79" i="9" s="1"/>
  <c r="K75" i="9" a="1"/>
  <c r="K75" i="9" s="1"/>
  <c r="K73" i="9" a="1"/>
  <c r="K73" i="9" s="1"/>
  <c r="K97" i="9" a="1"/>
  <c r="K97" i="9" s="1"/>
  <c r="K89" i="9" a="1"/>
  <c r="K89" i="9" s="1"/>
  <c r="K85" i="9" a="1"/>
  <c r="K85" i="9" s="1"/>
  <c r="K69" i="9" a="1"/>
  <c r="K69" i="9" s="1"/>
  <c r="K53" i="9" a="1"/>
  <c r="K53" i="9" s="1"/>
  <c r="K55" i="9" a="1"/>
  <c r="K55" i="9" s="1"/>
  <c r="K61" i="9" a="1"/>
  <c r="K61" i="9" s="1"/>
  <c r="K59" i="9" a="1"/>
  <c r="K59" i="9" s="1"/>
  <c r="K63" i="9" a="1"/>
  <c r="K63" i="9" s="1"/>
  <c r="K57" i="9" a="1"/>
  <c r="K57" i="9" s="1"/>
  <c r="I4" i="8"/>
  <c r="K4" i="8"/>
  <c r="I3" i="8"/>
  <c r="J3" i="8"/>
  <c r="J2" i="8"/>
  <c r="J5" i="8"/>
  <c r="J4" i="8"/>
  <c r="K13" i="8" s="1"/>
  <c r="I2" i="8"/>
  <c r="J60" i="7" a="1"/>
  <c r="J60" i="7" s="1"/>
  <c r="J84" i="7" a="1"/>
  <c r="J84" i="7" s="1"/>
  <c r="J68" i="7" a="1"/>
  <c r="J68" i="7" s="1"/>
  <c r="J58" i="7" a="1"/>
  <c r="J58" i="7" s="1"/>
  <c r="J87" i="7" a="1"/>
  <c r="J87" i="7" s="1"/>
  <c r="J77" i="7" a="1"/>
  <c r="J77" i="7" s="1"/>
  <c r="J65" i="7" a="1"/>
  <c r="J65" i="7" s="1"/>
  <c r="J55" i="7" a="1"/>
  <c r="J55" i="7" s="1"/>
  <c r="J96" i="7" a="1"/>
  <c r="J96" i="7" s="1"/>
  <c r="J74" i="7" a="1"/>
  <c r="J74" i="7" s="1"/>
  <c r="J92" i="7" a="1"/>
  <c r="J92" i="7" s="1"/>
  <c r="J95" i="7" a="1"/>
  <c r="J95" i="7" s="1"/>
  <c r="J85" i="7" a="1"/>
  <c r="J85" i="7" s="1"/>
  <c r="J73" i="7" a="1"/>
  <c r="J73" i="7" s="1"/>
  <c r="J63" i="7" a="1"/>
  <c r="J63" i="7" s="1"/>
  <c r="J53" i="7" a="1"/>
  <c r="J53" i="7" s="1"/>
  <c r="J88" i="7" a="1"/>
  <c r="J88" i="7" s="1"/>
  <c r="J64" i="7" a="1"/>
  <c r="J64" i="7" s="1"/>
  <c r="J70" i="7" a="1"/>
  <c r="J70" i="7" s="1"/>
  <c r="J66" i="7" a="1"/>
  <c r="J66" i="7" s="1"/>
  <c r="J90" i="7" a="1"/>
  <c r="J90" i="7" s="1"/>
  <c r="J82" i="7" a="1"/>
  <c r="J82" i="7" s="1"/>
  <c r="J91" i="7" a="1"/>
  <c r="J91" i="7" s="1"/>
  <c r="J83" i="7" a="1"/>
  <c r="J83" i="7" s="1"/>
  <c r="J75" i="7" a="1"/>
  <c r="J75" i="7" s="1"/>
  <c r="J67" i="7" a="1"/>
  <c r="J67" i="7" s="1"/>
  <c r="J59" i="7" a="1"/>
  <c r="J59" i="7" s="1"/>
  <c r="J80" i="7" a="1"/>
  <c r="J80" i="7" s="1"/>
  <c r="J56" i="7" a="1"/>
  <c r="J56" i="7" s="1"/>
  <c r="J94" i="7" a="1"/>
  <c r="J94" i="7" s="1"/>
  <c r="J54" i="7" a="1"/>
  <c r="J54" i="7" s="1"/>
  <c r="J86" i="7" a="1"/>
  <c r="J86" i="7" s="1"/>
  <c r="J62" i="7" a="1"/>
  <c r="J62" i="7" s="1"/>
  <c r="K5" i="7"/>
  <c r="K2" i="7"/>
  <c r="K4" i="7"/>
  <c r="K3" i="7"/>
  <c r="K91" i="7" a="1"/>
  <c r="K91" i="7" s="1"/>
  <c r="K87" i="7" a="1"/>
  <c r="K87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60" i="7" a="1"/>
  <c r="K60" i="7" s="1"/>
  <c r="K58" i="7" a="1"/>
  <c r="K58" i="7" s="1"/>
  <c r="K56" i="7" a="1"/>
  <c r="K56" i="7" s="1"/>
  <c r="K54" i="7" a="1"/>
  <c r="K54" i="7" s="1"/>
  <c r="K97" i="7" a="1"/>
  <c r="K97" i="7" s="1"/>
  <c r="K95" i="7" a="1"/>
  <c r="K95" i="7" s="1"/>
  <c r="K89" i="7" a="1"/>
  <c r="K89" i="7" s="1"/>
  <c r="K79" i="7" a="1"/>
  <c r="K79" i="7" s="1"/>
  <c r="K77" i="7" a="1"/>
  <c r="K77" i="7" s="1"/>
  <c r="K71" i="7" a="1"/>
  <c r="K71" i="7" s="1"/>
  <c r="K93" i="7" a="1"/>
  <c r="K93" i="7" s="1"/>
  <c r="K85" i="7" a="1"/>
  <c r="K85" i="7" s="1"/>
  <c r="K83" i="7" a="1"/>
  <c r="K83" i="7" s="1"/>
  <c r="K81" i="7" a="1"/>
  <c r="K81" i="7" s="1"/>
  <c r="K75" i="7" a="1"/>
  <c r="K75" i="7" s="1"/>
  <c r="K73" i="7" a="1"/>
  <c r="K73" i="7" s="1"/>
  <c r="K63" i="7" a="1"/>
  <c r="K63" i="7" s="1"/>
  <c r="K55" i="7" a="1"/>
  <c r="K55" i="7" s="1"/>
  <c r="K69" i="7" a="1"/>
  <c r="K69" i="7" s="1"/>
  <c r="K53" i="7" a="1"/>
  <c r="K53" i="7" s="1"/>
  <c r="K65" i="7" a="1"/>
  <c r="K65" i="7" s="1"/>
  <c r="K57" i="7" a="1"/>
  <c r="K57" i="7" s="1"/>
  <c r="K61" i="7" a="1"/>
  <c r="K61" i="7" s="1"/>
  <c r="K67" i="7" a="1"/>
  <c r="K67" i="7" s="1"/>
  <c r="K59" i="7" a="1"/>
  <c r="K59" i="7" s="1"/>
  <c r="J92" i="6" a="1"/>
  <c r="J92" i="6" s="1"/>
  <c r="J94" i="6" a="1"/>
  <c r="J94" i="6" s="1"/>
  <c r="J59" i="6" a="1"/>
  <c r="J59" i="6" s="1"/>
  <c r="J67" i="6" a="1"/>
  <c r="J67" i="6" s="1"/>
  <c r="J75" i="6" a="1"/>
  <c r="J75" i="6" s="1"/>
  <c r="J83" i="6" a="1"/>
  <c r="J83" i="6" s="1"/>
  <c r="J91" i="6" a="1"/>
  <c r="J91" i="6" s="1"/>
  <c r="J88" i="6" a="1"/>
  <c r="J88" i="6" s="1"/>
  <c r="J56" i="6" a="1"/>
  <c r="J56" i="6" s="1"/>
  <c r="I2" i="6" s="1"/>
  <c r="J60" i="6" a="1"/>
  <c r="J60" i="6" s="1"/>
  <c r="J4" i="6"/>
  <c r="J3" i="6"/>
  <c r="J5" i="6"/>
  <c r="I4" i="6"/>
  <c r="I5" i="6"/>
  <c r="L97" i="6" a="1"/>
  <c r="L97" i="6" s="1"/>
  <c r="L95" i="6" a="1"/>
  <c r="L95" i="6" s="1"/>
  <c r="L93" i="6" a="1"/>
  <c r="L93" i="6" s="1"/>
  <c r="L91" i="6" a="1"/>
  <c r="L91" i="6" s="1"/>
  <c r="L89" i="6" a="1"/>
  <c r="L89" i="6" s="1"/>
  <c r="L87" i="6" a="1"/>
  <c r="L87" i="6" s="1"/>
  <c r="L85" i="6" a="1"/>
  <c r="L85" i="6" s="1"/>
  <c r="L83" i="6" a="1"/>
  <c r="L83" i="6" s="1"/>
  <c r="L81" i="6" a="1"/>
  <c r="L81" i="6" s="1"/>
  <c r="L79" i="6" a="1"/>
  <c r="L79" i="6" s="1"/>
  <c r="L77" i="6" a="1"/>
  <c r="L77" i="6" s="1"/>
  <c r="L75" i="6" a="1"/>
  <c r="L75" i="6" s="1"/>
  <c r="L73" i="6" a="1"/>
  <c r="L73" i="6" s="1"/>
  <c r="L71" i="6" a="1"/>
  <c r="L71" i="6" s="1"/>
  <c r="L69" i="6" a="1"/>
  <c r="L69" i="6" s="1"/>
  <c r="L67" i="6" a="1"/>
  <c r="L67" i="6" s="1"/>
  <c r="L65" i="6" a="1"/>
  <c r="L65" i="6" s="1"/>
  <c r="L63" i="6" a="1"/>
  <c r="L63" i="6" s="1"/>
  <c r="L61" i="6" a="1"/>
  <c r="L61" i="6" s="1"/>
  <c r="L59" i="6" a="1"/>
  <c r="L59" i="6" s="1"/>
  <c r="L57" i="6" a="1"/>
  <c r="L57" i="6" s="1"/>
  <c r="L55" i="6" a="1"/>
  <c r="L55" i="6" s="1"/>
  <c r="L53" i="6" a="1"/>
  <c r="L53" i="6" s="1"/>
  <c r="L94" i="6" a="1"/>
  <c r="L94" i="6" s="1"/>
  <c r="L84" i="6" a="1"/>
  <c r="L84" i="6" s="1"/>
  <c r="L80" i="6" a="1"/>
  <c r="L80" i="6" s="1"/>
  <c r="L76" i="6" a="1"/>
  <c r="L76" i="6" s="1"/>
  <c r="L72" i="6" a="1"/>
  <c r="L72" i="6" s="1"/>
  <c r="L68" i="6" a="1"/>
  <c r="L68" i="6" s="1"/>
  <c r="L64" i="6" a="1"/>
  <c r="L64" i="6" s="1"/>
  <c r="L60" i="6" a="1"/>
  <c r="L60" i="6" s="1"/>
  <c r="L56" i="6" a="1"/>
  <c r="L56" i="6" s="1"/>
  <c r="L90" i="6" a="1"/>
  <c r="L90" i="6" s="1"/>
  <c r="L88" i="6" a="1"/>
  <c r="L88" i="6" s="1"/>
  <c r="L86" i="6" a="1"/>
  <c r="L86" i="6" s="1"/>
  <c r="L82" i="6" a="1"/>
  <c r="L82" i="6" s="1"/>
  <c r="L74" i="6" a="1"/>
  <c r="L74" i="6" s="1"/>
  <c r="L58" i="6" a="1"/>
  <c r="L58" i="6" s="1"/>
  <c r="L92" i="6" a="1"/>
  <c r="L92" i="6" s="1"/>
  <c r="L96" i="6" a="1"/>
  <c r="L96" i="6" s="1"/>
  <c r="L78" i="6" a="1"/>
  <c r="L78" i="6" s="1"/>
  <c r="L70" i="6" a="1"/>
  <c r="L70" i="6" s="1"/>
  <c r="L66" i="6" a="1"/>
  <c r="L66" i="6" s="1"/>
  <c r="L62" i="6" a="1"/>
  <c r="L62" i="6" s="1"/>
  <c r="L54" i="6" a="1"/>
  <c r="L54" i="6" s="1"/>
  <c r="J58" i="5" a="1"/>
  <c r="J58" i="5" s="1"/>
  <c r="J65" i="5" a="1"/>
  <c r="J65" i="5" s="1"/>
  <c r="J73" i="5" a="1"/>
  <c r="J73" i="5" s="1"/>
  <c r="J81" i="5" a="1"/>
  <c r="J81" i="5" s="1"/>
  <c r="J89" i="5" a="1"/>
  <c r="J89" i="5" s="1"/>
  <c r="J97" i="5" a="1"/>
  <c r="J97" i="5" s="1"/>
  <c r="J84" i="5" a="1"/>
  <c r="J84" i="5" s="1"/>
  <c r="J76" i="5" a="1"/>
  <c r="J76" i="5" s="1"/>
  <c r="J68" i="5" a="1"/>
  <c r="J68" i="5" s="1"/>
  <c r="J60" i="5" a="1"/>
  <c r="J60" i="5" s="1"/>
  <c r="J96" i="5" a="1"/>
  <c r="J96" i="5" s="1"/>
  <c r="J54" i="5" a="1"/>
  <c r="J54" i="5" s="1"/>
  <c r="J86" i="5" a="1"/>
  <c r="J86" i="5" s="1"/>
  <c r="J66" i="5" a="1"/>
  <c r="J66" i="5" s="1"/>
  <c r="J90" i="5" a="1"/>
  <c r="J90" i="5" s="1"/>
  <c r="J70" i="5" a="1"/>
  <c r="J70" i="5" s="1"/>
  <c r="J78" i="5" a="1"/>
  <c r="J78" i="5" s="1"/>
  <c r="J62" i="5" a="1"/>
  <c r="J62" i="5" s="1"/>
  <c r="L97" i="5" a="1"/>
  <c r="L97" i="5" s="1"/>
  <c r="L95" i="5" a="1"/>
  <c r="L95" i="5" s="1"/>
  <c r="L93" i="5" a="1"/>
  <c r="L93" i="5" s="1"/>
  <c r="L91" i="5" a="1"/>
  <c r="L91" i="5" s="1"/>
  <c r="L89" i="5" a="1"/>
  <c r="L89" i="5" s="1"/>
  <c r="L87" i="5" a="1"/>
  <c r="L87" i="5" s="1"/>
  <c r="L85" i="5" a="1"/>
  <c r="L85" i="5" s="1"/>
  <c r="L83" i="5" a="1"/>
  <c r="L83" i="5" s="1"/>
  <c r="L81" i="5" a="1"/>
  <c r="L81" i="5" s="1"/>
  <c r="L79" i="5" a="1"/>
  <c r="L79" i="5" s="1"/>
  <c r="L77" i="5" a="1"/>
  <c r="L77" i="5" s="1"/>
  <c r="L75" i="5" a="1"/>
  <c r="L75" i="5" s="1"/>
  <c r="L73" i="5" a="1"/>
  <c r="L73" i="5" s="1"/>
  <c r="L71" i="5" a="1"/>
  <c r="L71" i="5" s="1"/>
  <c r="L69" i="5" a="1"/>
  <c r="L69" i="5" s="1"/>
  <c r="L67" i="5" a="1"/>
  <c r="L67" i="5" s="1"/>
  <c r="L65" i="5" a="1"/>
  <c r="L65" i="5" s="1"/>
  <c r="L63" i="5" a="1"/>
  <c r="L63" i="5" s="1"/>
  <c r="L61" i="5" a="1"/>
  <c r="L61" i="5" s="1"/>
  <c r="L59" i="5" a="1"/>
  <c r="L59" i="5" s="1"/>
  <c r="L57" i="5" a="1"/>
  <c r="L57" i="5" s="1"/>
  <c r="L55" i="5" a="1"/>
  <c r="L55" i="5" s="1"/>
  <c r="L53" i="5" a="1"/>
  <c r="L53" i="5" s="1"/>
  <c r="L94" i="5" a="1"/>
  <c r="L94" i="5" s="1"/>
  <c r="L92" i="5" a="1"/>
  <c r="L92" i="5" s="1"/>
  <c r="L88" i="5" a="1"/>
  <c r="L88" i="5" s="1"/>
  <c r="L76" i="5" a="1"/>
  <c r="L76" i="5" s="1"/>
  <c r="L68" i="5" a="1"/>
  <c r="L68" i="5" s="1"/>
  <c r="L64" i="5" a="1"/>
  <c r="L64" i="5" s="1"/>
  <c r="L56" i="5" a="1"/>
  <c r="L56" i="5" s="1"/>
  <c r="L96" i="5" a="1"/>
  <c r="L96" i="5" s="1"/>
  <c r="L86" i="5" a="1"/>
  <c r="L86" i="5" s="1"/>
  <c r="L82" i="5" a="1"/>
  <c r="L82" i="5" s="1"/>
  <c r="L78" i="5" a="1"/>
  <c r="L78" i="5" s="1"/>
  <c r="L74" i="5" a="1"/>
  <c r="L74" i="5" s="1"/>
  <c r="L70" i="5" a="1"/>
  <c r="L70" i="5" s="1"/>
  <c r="L66" i="5" a="1"/>
  <c r="L66" i="5" s="1"/>
  <c r="L62" i="5" a="1"/>
  <c r="L62" i="5" s="1"/>
  <c r="L58" i="5" a="1"/>
  <c r="L58" i="5" s="1"/>
  <c r="L54" i="5" a="1"/>
  <c r="L54" i="5" s="1"/>
  <c r="L90" i="5" a="1"/>
  <c r="L90" i="5" s="1"/>
  <c r="L84" i="5" a="1"/>
  <c r="L84" i="5" s="1"/>
  <c r="L80" i="5" a="1"/>
  <c r="L80" i="5" s="1"/>
  <c r="L72" i="5" a="1"/>
  <c r="L72" i="5" s="1"/>
  <c r="L60" i="5" a="1"/>
  <c r="L60" i="5" s="1"/>
  <c r="J3" i="5"/>
  <c r="J4" i="5"/>
  <c r="J2" i="5"/>
  <c r="J5" i="5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85" i="4" a="1"/>
  <c r="K85" i="4" s="1"/>
  <c r="K77" i="4" a="1"/>
  <c r="K77" i="4" s="1"/>
  <c r="K69" i="4" a="1"/>
  <c r="K69" i="4" s="1"/>
  <c r="K57" i="4" a="1"/>
  <c r="K57" i="4" s="1"/>
  <c r="K93" i="4" a="1"/>
  <c r="K93" i="4" s="1"/>
  <c r="K91" i="4" a="1"/>
  <c r="K91" i="4" s="1"/>
  <c r="K89" i="4" a="1"/>
  <c r="K89" i="4" s="1"/>
  <c r="K81" i="4" a="1"/>
  <c r="K81" i="4" s="1"/>
  <c r="K73" i="4" a="1"/>
  <c r="K73" i="4" s="1"/>
  <c r="K65" i="4" a="1"/>
  <c r="K65" i="4" s="1"/>
  <c r="K61" i="4" a="1"/>
  <c r="K61" i="4" s="1"/>
  <c r="K53" i="4" a="1"/>
  <c r="K53" i="4" s="1"/>
  <c r="K95" i="4" a="1"/>
  <c r="K95" i="4" s="1"/>
  <c r="I3" i="4"/>
  <c r="I4" i="4"/>
  <c r="I2" i="4"/>
  <c r="I5" i="4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4" i="4" a="1"/>
  <c r="L94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L96" i="4" a="1"/>
  <c r="L96" i="4" s="1"/>
  <c r="L86" i="4" a="1"/>
  <c r="L86" i="4" s="1"/>
  <c r="L78" i="4" a="1"/>
  <c r="L78" i="4" s="1"/>
  <c r="L70" i="4" a="1"/>
  <c r="L70" i="4" s="1"/>
  <c r="L58" i="4" a="1"/>
  <c r="L58" i="4" s="1"/>
  <c r="L92" i="4" a="1"/>
  <c r="L92" i="4" s="1"/>
  <c r="L90" i="4" a="1"/>
  <c r="L90" i="4" s="1"/>
  <c r="L82" i="4" a="1"/>
  <c r="L82" i="4" s="1"/>
  <c r="L74" i="4" a="1"/>
  <c r="L74" i="4" s="1"/>
  <c r="L66" i="4" a="1"/>
  <c r="L66" i="4" s="1"/>
  <c r="L62" i="4" a="1"/>
  <c r="L62" i="4" s="1"/>
  <c r="L54" i="4" a="1"/>
  <c r="L54" i="4" s="1"/>
  <c r="K5" i="14" l="1"/>
  <c r="K3" i="14"/>
  <c r="K4" i="14"/>
  <c r="K2" i="14"/>
  <c r="K14" i="14"/>
  <c r="L3" i="14"/>
  <c r="M3" i="14" s="1"/>
  <c r="K13" i="14"/>
  <c r="L4" i="14"/>
  <c r="M4" i="14" s="1"/>
  <c r="K3" i="13"/>
  <c r="K4" i="13"/>
  <c r="K5" i="13"/>
  <c r="J3" i="13"/>
  <c r="J5" i="13"/>
  <c r="J4" i="13"/>
  <c r="J2" i="13"/>
  <c r="J3" i="12"/>
  <c r="J5" i="12"/>
  <c r="J2" i="12"/>
  <c r="J4" i="12"/>
  <c r="K5" i="11"/>
  <c r="K3" i="11"/>
  <c r="K4" i="11"/>
  <c r="K2" i="11"/>
  <c r="K14" i="11"/>
  <c r="L3" i="11"/>
  <c r="M3" i="11" s="1"/>
  <c r="K13" i="11"/>
  <c r="L4" i="11"/>
  <c r="M4" i="11" s="1"/>
  <c r="J3" i="10"/>
  <c r="L3" i="10" s="1"/>
  <c r="M3" i="10" s="1"/>
  <c r="J5" i="10"/>
  <c r="J2" i="10"/>
  <c r="J4" i="10"/>
  <c r="K13" i="10"/>
  <c r="L4" i="10"/>
  <c r="M4" i="10" s="1"/>
  <c r="I3" i="9"/>
  <c r="I5" i="9"/>
  <c r="I4" i="9"/>
  <c r="L4" i="9" s="1"/>
  <c r="M4" i="9" s="1"/>
  <c r="J3" i="9"/>
  <c r="J5" i="9"/>
  <c r="J4" i="9"/>
  <c r="J2" i="9"/>
  <c r="K13" i="9"/>
  <c r="L3" i="8"/>
  <c r="M3" i="8" s="1"/>
  <c r="K14" i="8"/>
  <c r="L4" i="8"/>
  <c r="M4" i="8" s="1"/>
  <c r="I4" i="7"/>
  <c r="I5" i="7"/>
  <c r="I2" i="7"/>
  <c r="I3" i="7"/>
  <c r="J3" i="7"/>
  <c r="J5" i="7"/>
  <c r="J4" i="7"/>
  <c r="J2" i="7"/>
  <c r="I3" i="6"/>
  <c r="K14" i="6" s="1"/>
  <c r="K5" i="6"/>
  <c r="K3" i="6"/>
  <c r="K4" i="6"/>
  <c r="K2" i="6"/>
  <c r="L3" i="6"/>
  <c r="M3" i="6" s="1"/>
  <c r="K13" i="6"/>
  <c r="L4" i="6"/>
  <c r="M4" i="6" s="1"/>
  <c r="I2" i="5"/>
  <c r="I4" i="5"/>
  <c r="L4" i="5" s="1"/>
  <c r="M4" i="5" s="1"/>
  <c r="I3" i="5"/>
  <c r="K14" i="5" s="1"/>
  <c r="I5" i="5"/>
  <c r="K5" i="5"/>
  <c r="K4" i="5"/>
  <c r="K2" i="5"/>
  <c r="K3" i="5"/>
  <c r="J5" i="4"/>
  <c r="J3" i="4"/>
  <c r="J4" i="4"/>
  <c r="J2" i="4"/>
  <c r="K5" i="4"/>
  <c r="K4" i="4"/>
  <c r="K2" i="4"/>
  <c r="K3" i="4"/>
  <c r="K14" i="13" l="1"/>
  <c r="L3" i="13"/>
  <c r="M3" i="13" s="1"/>
  <c r="K13" i="13"/>
  <c r="L4" i="13"/>
  <c r="M4" i="13" s="1"/>
  <c r="L3" i="9"/>
  <c r="M3" i="9" s="1"/>
  <c r="K14" i="10"/>
  <c r="K14" i="9"/>
  <c r="L4" i="7"/>
  <c r="M4" i="7" s="1"/>
  <c r="K13" i="7"/>
  <c r="L3" i="7"/>
  <c r="M3" i="7" s="1"/>
  <c r="K14" i="7"/>
  <c r="K13" i="5"/>
  <c r="L3" i="5"/>
  <c r="M3" i="5" s="1"/>
  <c r="K14" i="4"/>
  <c r="L3" i="4"/>
  <c r="M3" i="4" s="1"/>
  <c r="K13" i="4"/>
  <c r="L4" i="4"/>
  <c r="M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AEF8BDF-E685-4EA3-B6F4-A507A287453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071AF6B6-834B-4C45-ABC9-58B629B07D1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BEF2174F-A79C-4B10-9235-BB5868A3F35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F3238F7A-7D89-40AA-875F-0FDAB3E8818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B24B668-CAC5-4338-AFD6-963C6F700DC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8F8FA24-DB6A-47BB-B3B3-DA3FBD38F7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16E81E1-EC0F-45AB-A20A-D0C914330F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1360565-EA9B-417E-BE7A-79F209C6AF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70BBA5A-C691-4385-8531-7C03C07722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C71AA2E-B1BB-432C-AC1D-3A7A37FFE9B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33B0CCC-5A97-4878-B9E2-3BCD7303D5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7CC053C-3BB6-4DA7-84DC-12437F11878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0185FC29-190F-457E-90CF-F0735E27B8D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3B07527F-C73F-48FF-AD70-553083B586A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4555732-86D7-4DC1-951B-7D443AD0152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D2048710-EAA3-4068-BCC7-58EC72E327D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9C4A726-DAA5-48B9-AABD-908F1F65312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B82C2770-35FD-4EF1-92F6-71F9F606449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A759EB59-B158-4E2D-8233-4AFE4A44667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EDC14DD5-0B6A-4758-84AB-A41CD81FA68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9D36A19-F352-42B1-97A6-22404523C53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5EA90E9-7F2C-450A-98C8-F10A6EEA661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B51312F-8E27-42AD-A15A-FB342C1F5A8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2499E54-2959-4831-B1B0-F45E1A11B41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56C12BA-ADE5-447D-A5C1-1FDAA9EF492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267EB432-5BC5-48A6-ABC6-DC94751B7CF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5C31083F-FD01-4482-BD9D-AC4EEB285EB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1D513DC5-1DF8-41A2-9AAB-94C415EF3AD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06BDAA0-455E-4099-AAD1-9D5EEDCCC79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33F9DF41-4B20-48FF-850A-C8576B93591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0548C10-65E2-46EB-9026-33820CCDF05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08641D97-B604-4B3A-84A5-F1C7E72BE10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87F2103-96E6-4ED9-BCA1-4E0F60E0196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A90D0F4-0645-4927-B91B-32ADE53E214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0F0F5332-56C5-4B66-AF36-BF0E73E3D56E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2F7A2C24-2431-47DE-A0FF-607A66CF59C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FB634250-527A-40A0-BF29-9B322B32236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8B1B132E-CAEA-4A42-A14C-E3FD83FE991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7340C1DB-FE6B-4C06-AA76-54334F796DE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FF93F362-A048-4957-8F73-BEE7D92F6D0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78F67F0C-0A44-479D-8BFC-F917A4FCBE9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3063E5CC-513E-4D15-876C-A296F3A72013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ABD8A3F1-B946-4DD3-B3EB-8D866A25FE4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E4493669-545F-4A04-88F4-77DBBABFBC2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<sst xmlns="http://schemas.openxmlformats.org/spreadsheetml/2006/main" count="307" uniqueCount="26">
  <si>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</si>
  <si>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</si>
  <si>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</si>
  <si>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</si>
  <si>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</si>
  <si>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</si>
  <si>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</si>
  <si>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</si>
  <si>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Alexandre Melillo</t>
  </si>
  <si>
    <t>Obs.: Selecione até 3 pilotos colocando na frente do seu nome o números 1,2 e 3.</t>
  </si>
  <si>
    <t>Guilherme Janot</t>
  </si>
  <si>
    <t>Marcelo Sant'anna</t>
  </si>
  <si>
    <t>Cláudio Dumont</t>
  </si>
  <si>
    <t>Marcelo Mizrahy</t>
  </si>
  <si>
    <t>Euclides Almeida</t>
  </si>
  <si>
    <t>Carlos Eduardo</t>
  </si>
  <si>
    <t>Jarbas Reis</t>
  </si>
  <si>
    <t xml:space="preserve">Gijo </t>
  </si>
  <si>
    <t>Claudio Junqueira</t>
  </si>
  <si>
    <t>Lucio Chequer</t>
  </si>
  <si>
    <t>Marcelo Clemente</t>
  </si>
  <si>
    <t xml:space="preserve">Morvan </t>
  </si>
  <si>
    <t>Roberto Veloso</t>
  </si>
  <si>
    <t>Rodrigo Mercadante</t>
  </si>
  <si>
    <t>Marcelo Surerus</t>
  </si>
  <si>
    <t>SEM 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</si>
</sst>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4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8" fillId="6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9" fillId="0" borderId="0" xfId="1" applyFont="1"/>
    <xf numFmtId="164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6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12" fillId="7" borderId="1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Border="1" applyAlignment="1" applyProtection="1">
      <alignment horizontal="center"/>
      <protection locked="0"/>
    </xf>
    <xf numFmtId="10" fontId="6" fillId="0" borderId="1" xfId="2" applyNumberFormat="1" applyFont="1" applyBorder="1" applyAlignment="1">
      <alignment horizontal="center"/>
    </xf>
    <xf numFmtId="10" fontId="3" fillId="0" borderId="1" xfId="2" applyNumberFormat="1" applyFont="1" applyBorder="1" applyAlignment="1">
      <alignment horizontal="center" vertical="center"/>
    </xf>
    <xf numFmtId="0" fontId="12" fillId="8" borderId="0" xfId="1" applyFont="1" applyFill="1" applyAlignment="1">
      <alignment horizontal="center"/>
    </xf>
    <xf numFmtId="0" fontId="5" fillId="3" borderId="2" xfId="1" applyFont="1" applyFill="1" applyBorder="1" applyAlignment="1">
      <alignment horizontal="left"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44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11'!$A$107:$A$151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11'!$J$53:$J$97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19-4FE8-B3A7-DA0127C318F0}"/>
            </c:ext>
          </c:extLst>
        </c:ser>
        <c:ser>
          <c:idx val="0"/>
          <c:order val="1"/>
          <c:tx>
            <c:strRef>
              <c:f>'ETAPA 11'!$K$52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11'!$A$107:$A$151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11'!$K$53:$K$97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19-4FE8-B3A7-DA0127C318F0}"/>
            </c:ext>
          </c:extLst>
        </c:ser>
        <c:ser>
          <c:idx val="2"/>
          <c:order val="2"/>
          <c:tx>
            <c:strRef>
              <c:f>'ETAPA 11'!$L$52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11'!$A$107:$A$151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11'!$L$53:$L$97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A19-4FE8-B3A7-DA0127C318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Lucio Chequer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</c:numCache>
            </c:numRef>
          </c:xVal>
          <c:yVal>
            <c:numRef>
              <c:f>'ETAPA 2'!$J$53:$J$97</c:f>
              <c:numCache>
                <c:formatCode>0.00%</c:formatCode>
                <c:ptCount val="45"/>
                <c:pt idx="0">
                  <c:v>6.9519214359961029E-2</c:v>
                </c:pt>
                <c:pt idx="1">
                  <c:v>4.5456661029834006E-2</c:v>
                </c:pt>
                <c:pt idx="2">
                  <c:v>3.3200428192438465E-2</c:v>
                </c:pt>
                <c:pt idx="3">
                  <c:v>1.8803233163194013E-2</c:v>
                </c:pt>
                <c:pt idx="4">
                  <c:v>1.7562095660673252E-2</c:v>
                </c:pt>
                <c:pt idx="5">
                  <c:v>2.1828505825589154E-2</c:v>
                </c:pt>
                <c:pt idx="6">
                  <c:v>2.9911413810757615E-2</c:v>
                </c:pt>
                <c:pt idx="7">
                  <c:v>2.2511131451975849E-2</c:v>
                </c:pt>
                <c:pt idx="8">
                  <c:v>1.6460586127185716E-2</c:v>
                </c:pt>
                <c:pt idx="9">
                  <c:v>2.9523558341220002E-2</c:v>
                </c:pt>
                <c:pt idx="10">
                  <c:v>1.9082489101261629E-2</c:v>
                </c:pt>
                <c:pt idx="11">
                  <c:v>1.5234962843446132E-2</c:v>
                </c:pt>
                <c:pt idx="12">
                  <c:v>1.7996493786555563E-2</c:v>
                </c:pt>
                <c:pt idx="13">
                  <c:v>1.6553671439874823E-2</c:v>
                </c:pt>
                <c:pt idx="14">
                  <c:v>0.23697969188761511</c:v>
                </c:pt>
                <c:pt idx="15">
                  <c:v>2.1471678793614626E-2</c:v>
                </c:pt>
                <c:pt idx="16">
                  <c:v>1.779480894239573E-2</c:v>
                </c:pt>
                <c:pt idx="17">
                  <c:v>1.5033277999286445E-2</c:v>
                </c:pt>
                <c:pt idx="18">
                  <c:v>2.5613975208278482E-2</c:v>
                </c:pt>
                <c:pt idx="19">
                  <c:v>1.5157391749538639E-2</c:v>
                </c:pt>
                <c:pt idx="20">
                  <c:v>1.7220782847480048E-2</c:v>
                </c:pt>
                <c:pt idx="21">
                  <c:v>1.6941526909412433E-2</c:v>
                </c:pt>
                <c:pt idx="22">
                  <c:v>1.3233628620630889E-2</c:v>
                </c:pt>
                <c:pt idx="23">
                  <c:v>1.1232294397815647E-2</c:v>
                </c:pt>
                <c:pt idx="24">
                  <c:v>1.8012008005336887E-2</c:v>
                </c:pt>
                <c:pt idx="25">
                  <c:v>1.4273081278992402E-2</c:v>
                </c:pt>
                <c:pt idx="26">
                  <c:v>2.2604216764664956E-2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7F-452B-8A14-C01813B6366D}"/>
            </c:ext>
          </c:extLst>
        </c:ser>
        <c:ser>
          <c:idx val="0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</c:numCache>
            </c:numRef>
          </c:xVal>
          <c:yVal>
            <c:numRef>
              <c:f>'ETAPA 2'!$K$53:$K$97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64-474F-BCA9-B1FF9C2E5204}"/>
            </c:ext>
          </c:extLst>
        </c:ser>
        <c:ser>
          <c:idx val="2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</c:numCache>
            </c:numRef>
          </c:xVal>
          <c:yVal>
            <c:numRef>
              <c:f>'ETAPA 2'!$L$53:$L$97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64-474F-BCA9-B1FF9C2E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Guilherme Janot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1'!$J$53:$J$97</c:f>
              <c:numCache>
                <c:formatCode>0.00%</c:formatCode>
                <c:ptCount val="45"/>
                <c:pt idx="0">
                  <c:v>1.1100845916216871E-2</c:v>
                </c:pt>
                <c:pt idx="1">
                  <c:v>2.0685971648814874E-2</c:v>
                </c:pt>
                <c:pt idx="2">
                  <c:v>1.3554869070646954E-2</c:v>
                </c:pt>
                <c:pt idx="3">
                  <c:v>6.8712648324046393E-3</c:v>
                </c:pt>
                <c:pt idx="4">
                  <c:v>4.7059502843778403E-3</c:v>
                </c:pt>
                <c:pt idx="5">
                  <c:v>9.7872217570806001E-3</c:v>
                </c:pt>
                <c:pt idx="6">
                  <c:v>2.2086208389870752E-3</c:v>
                </c:pt>
                <c:pt idx="7">
                  <c:v>7.4631174755320218E-3</c:v>
                </c:pt>
                <c:pt idx="8">
                  <c:v>4.2295810838120966E-3</c:v>
                </c:pt>
                <c:pt idx="9">
                  <c:v>2.4251522937899445E-3</c:v>
                </c:pt>
                <c:pt idx="10">
                  <c:v>5.7741721280711025E-3</c:v>
                </c:pt>
                <c:pt idx="11">
                  <c:v>1.6745099171406469E-3</c:v>
                </c:pt>
                <c:pt idx="12">
                  <c:v>2.9592632156363726E-3</c:v>
                </c:pt>
                <c:pt idx="13">
                  <c:v>5.2256257759044017E-3</c:v>
                </c:pt>
                <c:pt idx="14">
                  <c:v>3.6377284406848487E-3</c:v>
                </c:pt>
                <c:pt idx="15">
                  <c:v>4.7203857146981129E-3</c:v>
                </c:pt>
                <c:pt idx="16">
                  <c:v>5.6442532551894626E-3</c:v>
                </c:pt>
                <c:pt idx="17">
                  <c:v>2.0353956751448881E-3</c:v>
                </c:pt>
                <c:pt idx="18">
                  <c:v>4.8069982966192065E-3</c:v>
                </c:pt>
                <c:pt idx="19">
                  <c:v>2.4958859023587517E-2</c:v>
                </c:pt>
                <c:pt idx="20">
                  <c:v>5.1534486243034455E-3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C6-4210-9528-468D9A8CE0E5}"/>
            </c:ext>
          </c:extLst>
        </c:ser>
        <c:ser>
          <c:idx val="0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C6-4210-9528-468D9A8CE0E5}"/>
            </c:ext>
          </c:extLst>
        </c:ser>
        <c:ser>
          <c:idx val="2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C6-4210-9528-468D9A8CE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10'!$J$53:$J$97</c:f>
              <c:numCache>
                <c:formatCode>0.00%</c:formatCode>
                <c:ptCount val="45"/>
                <c:pt idx="0">
                  <c:v>2.3380542879479535E-2</c:v>
                </c:pt>
                <c:pt idx="1">
                  <c:v>3.8270639783284578E-2</c:v>
                </c:pt>
                <c:pt idx="2">
                  <c:v>3.9361489373306933E-2</c:v>
                </c:pt>
                <c:pt idx="3">
                  <c:v>2.3016926349471913E-2</c:v>
                </c:pt>
                <c:pt idx="4">
                  <c:v>1.1326654909732146E-2</c:v>
                </c:pt>
                <c:pt idx="5">
                  <c:v>1.4362852935294523E-2</c:v>
                </c:pt>
                <c:pt idx="6">
                  <c:v>1.8344453938876171E-2</c:v>
                </c:pt>
                <c:pt idx="7">
                  <c:v>1.6017308146828377E-2</c:v>
                </c:pt>
                <c:pt idx="8">
                  <c:v>1.3017471774266985E-2</c:v>
                </c:pt>
                <c:pt idx="9">
                  <c:v>1.1690271439739768E-2</c:v>
                </c:pt>
                <c:pt idx="10">
                  <c:v>7.3268730796501738E-3</c:v>
                </c:pt>
                <c:pt idx="11">
                  <c:v>2.1507917749940972E-2</c:v>
                </c:pt>
                <c:pt idx="12">
                  <c:v>4.8942784939003441E-2</c:v>
                </c:pt>
                <c:pt idx="13">
                  <c:v>3.9652382597312928E-2</c:v>
                </c:pt>
                <c:pt idx="14">
                  <c:v>6.7269058051378609E-3</c:v>
                </c:pt>
                <c:pt idx="15">
                  <c:v>5.2906205116085457E-3</c:v>
                </c:pt>
                <c:pt idx="16">
                  <c:v>1.5053724342308785E-2</c:v>
                </c:pt>
                <c:pt idx="17">
                  <c:v>8.7631583731796608E-3</c:v>
                </c:pt>
                <c:pt idx="18">
                  <c:v>2.036252568041799E-3</c:v>
                </c:pt>
                <c:pt idx="19">
                  <c:v>6.9450757231424003E-3</c:v>
                </c:pt>
                <c:pt idx="20">
                  <c:v>8.3086377106704312E-3</c:v>
                </c:pt>
                <c:pt idx="21">
                  <c:v>2.2053342544952149E-2</c:v>
                </c:pt>
                <c:pt idx="22">
                  <c:v>7.4905005181535788E-3</c:v>
                </c:pt>
                <c:pt idx="23">
                  <c:v>1.7271785175354819E-3</c:v>
                </c:pt>
                <c:pt idx="24">
                  <c:v>8.1995527516681606E-3</c:v>
                </c:pt>
                <c:pt idx="25">
                  <c:v>1.4399214588295337E-2</c:v>
                </c:pt>
                <c:pt idx="26">
                  <c:v>2.3689616929985852E-2</c:v>
                </c:pt>
                <c:pt idx="27">
                  <c:v>1.8908059560388865E-3</c:v>
                </c:pt>
                <c:pt idx="28">
                  <c:v>2.3871425194989408E-2</c:v>
                </c:pt>
                <c:pt idx="29">
                  <c:v>6.5632783666346268E-3</c:v>
                </c:pt>
                <c:pt idx="30">
                  <c:v>1.6962711124847821E-2</c:v>
                </c:pt>
                <c:pt idx="31">
                  <c:v>6.1633001836265324E-3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67-42A6-A32E-5E7E1883234F}"/>
            </c:ext>
          </c:extLst>
        </c:ser>
        <c:ser>
          <c:idx val="0"/>
          <c:order val="1"/>
          <c:tx>
            <c:strRef>
              <c:f>'ETAPA 10'!$K$52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67-42A6-A32E-5E7E1883234F}"/>
            </c:ext>
          </c:extLst>
        </c:ser>
        <c:ser>
          <c:idx val="2"/>
          <c:order val="2"/>
          <c:tx>
            <c:strRef>
              <c:f>'ETAPA 10'!$L$52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10'!$A$107:$A$151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</c:numCache>
            </c:numRef>
          </c:xVal>
          <c:yVal>
            <c:numRef>
              <c:f>'ETAPA 10'!$L$53:$L$97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967-42A6-A32E-5E7E18832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9'!$J$53:$J$97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A1-4022-AE52-4B6EDE45D9EE}"/>
            </c:ext>
          </c:extLst>
        </c:ser>
        <c:ser>
          <c:idx val="0"/>
          <c:order val="1"/>
          <c:tx>
            <c:strRef>
              <c:f>'ETAPA 9'!$K$52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9'!$K$53:$K$97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A1-4022-AE52-4B6EDE45D9EE}"/>
            </c:ext>
          </c:extLst>
        </c:ser>
        <c:ser>
          <c:idx val="2"/>
          <c:order val="2"/>
          <c:tx>
            <c:strRef>
              <c:f>'ETAPA 9'!$L$52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9'!$A$107:$A$151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9'!$L$53:$L$97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A1-4022-AE52-4B6EDE45D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8'!$J$53:$J$97</c:f>
              <c:numCache>
                <c:formatCode>0.00%</c:formatCode>
                <c:ptCount val="45"/>
                <c:pt idx="0">
                  <c:v>5.2137996411280939E-2</c:v>
                </c:pt>
                <c:pt idx="1">
                  <c:v>2.4325422351626932E-2</c:v>
                </c:pt>
                <c:pt idx="2">
                  <c:v>3.3297220435386389E-2</c:v>
                </c:pt>
                <c:pt idx="3">
                  <c:v>4.3132342485696071E-2</c:v>
                </c:pt>
                <c:pt idx="4">
                  <c:v>1.1968040085316952E-2</c:v>
                </c:pt>
                <c:pt idx="5">
                  <c:v>1.5302840505129514E-2</c:v>
                </c:pt>
                <c:pt idx="6">
                  <c:v>2.271726986491528E-2</c:v>
                </c:pt>
                <c:pt idx="7">
                  <c:v>1.3796255543894414E-2</c:v>
                </c:pt>
                <c:pt idx="8">
                  <c:v>7.5329248061754995E-3</c:v>
                </c:pt>
                <c:pt idx="9">
                  <c:v>2.7914141585130559E-2</c:v>
                </c:pt>
                <c:pt idx="10">
                  <c:v>1.914547855232436E-2</c:v>
                </c:pt>
                <c:pt idx="11">
                  <c:v>7.6683481734774635E-3</c:v>
                </c:pt>
                <c:pt idx="12">
                  <c:v>3.4532958662019785E-3</c:v>
                </c:pt>
                <c:pt idx="13">
                  <c:v>2.8608186342555303E-3</c:v>
                </c:pt>
                <c:pt idx="14">
                  <c:v>1.4727291194096882E-3</c:v>
                </c:pt>
                <c:pt idx="15">
                  <c:v>4.3166198327523539E-3</c:v>
                </c:pt>
                <c:pt idx="16">
                  <c:v>4.1981243863630962E-3</c:v>
                </c:pt>
                <c:pt idx="17">
                  <c:v>1.1510986220674847E-3</c:v>
                </c:pt>
                <c:pt idx="18">
                  <c:v>1.8620713004055694E-4</c:v>
                </c:pt>
                <c:pt idx="19">
                  <c:v>5.0953041947390419E-3</c:v>
                </c:pt>
                <c:pt idx="20">
                  <c:v>1.0326031756780682E-3</c:v>
                </c:pt>
                <c:pt idx="21">
                  <c:v>6.872735890578228E-3</c:v>
                </c:pt>
                <c:pt idx="22">
                  <c:v>4.655178251007263E-3</c:v>
                </c:pt>
                <c:pt idx="23">
                  <c:v>2.2344855604838291E-3</c:v>
                </c:pt>
                <c:pt idx="24">
                  <c:v>0</c:v>
                </c:pt>
                <c:pt idx="25">
                  <c:v>2.4206926905240688E-3</c:v>
                </c:pt>
                <c:pt idx="26">
                  <c:v>1.76050377492648E-3</c:v>
                </c:pt>
                <c:pt idx="27">
                  <c:v>1.557368723973376E-3</c:v>
                </c:pt>
                <c:pt idx="28">
                  <c:v>5.9247723194638478E-3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92-4C5E-8E22-F1F4BAF8B3C0}"/>
            </c:ext>
          </c:extLst>
        </c:ser>
        <c:ser>
          <c:idx val="0"/>
          <c:order val="1"/>
          <c:tx>
            <c:strRef>
              <c:f>'ETAPA 8'!$K$52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92-4C5E-8E22-F1F4BAF8B3C0}"/>
            </c:ext>
          </c:extLst>
        </c:ser>
        <c:ser>
          <c:idx val="2"/>
          <c:order val="2"/>
          <c:tx>
            <c:strRef>
              <c:f>'ETAPA 8'!$L$52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8'!$A$107:$A$151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8'!$L$53:$L$97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292-4C5E-8E22-F1F4BAF8B3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7'!$J$53:$J$97</c:f>
              <c:numCache>
                <c:formatCode>0.00%</c:formatCode>
                <c:ptCount val="45"/>
                <c:pt idx="0">
                  <c:v>3.5188096901933287E-2</c:v>
                </c:pt>
                <c:pt idx="1">
                  <c:v>5.9355345911949721E-2</c:v>
                </c:pt>
                <c:pt idx="2">
                  <c:v>1.8503959934777665E-2</c:v>
                </c:pt>
                <c:pt idx="3">
                  <c:v>1.4616818075937456E-2</c:v>
                </c:pt>
                <c:pt idx="4">
                  <c:v>2.4604006522245501E-2</c:v>
                </c:pt>
                <c:pt idx="5">
                  <c:v>1.500989983694373E-2</c:v>
                </c:pt>
                <c:pt idx="6">
                  <c:v>5.4012345679011605E-3</c:v>
                </c:pt>
                <c:pt idx="7">
                  <c:v>6.726065688329853E-3</c:v>
                </c:pt>
                <c:pt idx="8">
                  <c:v>1.3204635453063168E-2</c:v>
                </c:pt>
                <c:pt idx="9">
                  <c:v>6.1291637549498405E-3</c:v>
                </c:pt>
                <c:pt idx="10">
                  <c:v>1.7761472163986961E-3</c:v>
                </c:pt>
                <c:pt idx="11">
                  <c:v>3.8580246913582058E-3</c:v>
                </c:pt>
                <c:pt idx="12">
                  <c:v>5.7360819939435669E-3</c:v>
                </c:pt>
                <c:pt idx="13">
                  <c:v>5.8088749126485031E-3</c:v>
                </c:pt>
                <c:pt idx="14">
                  <c:v>3.8434661076171368E-3</c:v>
                </c:pt>
                <c:pt idx="15">
                  <c:v>8.1673654786862792E-3</c:v>
                </c:pt>
                <c:pt idx="16">
                  <c:v>3.0864197530864556E-3</c:v>
                </c:pt>
                <c:pt idx="17">
                  <c:v>5.7360819939435669E-3</c:v>
                </c:pt>
                <c:pt idx="18">
                  <c:v>2.8243652457488489E-3</c:v>
                </c:pt>
                <c:pt idx="19">
                  <c:v>1.7324714651757616E-3</c:v>
                </c:pt>
                <c:pt idx="20">
                  <c:v>2.9117167481948541E-3</c:v>
                </c:pt>
                <c:pt idx="21">
                  <c:v>6.9444444444443885E-3</c:v>
                </c:pt>
                <c:pt idx="22">
                  <c:v>0</c:v>
                </c:pt>
                <c:pt idx="23">
                  <c:v>6.6095970184018461E-3</c:v>
                </c:pt>
                <c:pt idx="24">
                  <c:v>6.26019100861878E-4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E32-4138-8F02-CB23D89009DF}"/>
            </c:ext>
          </c:extLst>
        </c:ser>
        <c:ser>
          <c:idx val="0"/>
          <c:order val="1"/>
          <c:tx>
            <c:strRef>
              <c:f>'ETAPA 7'!$K$52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E32-4138-8F02-CB23D89009DF}"/>
            </c:ext>
          </c:extLst>
        </c:ser>
        <c:ser>
          <c:idx val="2"/>
          <c:order val="2"/>
          <c:tx>
            <c:strRef>
              <c:f>'ETAPA 7'!$L$52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7'!$A$107:$A$151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</c:numCache>
            </c:numRef>
          </c:xVal>
          <c:yVal>
            <c:numRef>
              <c:f>'ETAPA 7'!$L$53:$L$97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E32-4138-8F02-CB23D8900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0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6'!$A$107:$A$151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6'!$J$53:$J$97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2F-4857-8132-887EC1B41612}"/>
            </c:ext>
          </c:extLst>
        </c:ser>
        <c:ser>
          <c:idx val="0"/>
          <c:order val="1"/>
          <c:tx>
            <c:strRef>
              <c:f>'ETAPA 6'!$K$52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6'!$A$107:$A$151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6'!$K$53:$K$97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2F-4857-8132-887EC1B41612}"/>
            </c:ext>
          </c:extLst>
        </c:ser>
        <c:ser>
          <c:idx val="2"/>
          <c:order val="2"/>
          <c:tx>
            <c:strRef>
              <c:f>'ETAPA 6'!$L$52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6'!$A$107:$A$151</c:f>
              <c:numCache>
                <c:formatCode>General</c:formatCode>
                <c:ptCount val="45"/>
              </c:numCache>
            </c:numRef>
          </c:xVal>
          <c:yVal>
            <c:numRef>
              <c:f>'ETAPA 6'!$L$53:$L$97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2F-4857-8132-887EC1B41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Alexandre Melillo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</c:numCache>
            </c:numRef>
          </c:xVal>
          <c:yVal>
            <c:numRef>
              <c:f>'ETAPA 5'!$J$53:$J$97</c:f>
              <c:numCache>
                <c:formatCode>0.00%</c:formatCode>
                <c:ptCount val="45"/>
                <c:pt idx="0">
                  <c:v>5.3634528016153378E-2</c:v>
                </c:pt>
                <c:pt idx="1">
                  <c:v>4.285353717458687E-2</c:v>
                </c:pt>
                <c:pt idx="2">
                  <c:v>3.9067570491093877E-2</c:v>
                </c:pt>
                <c:pt idx="3">
                  <c:v>1.308862767721925E-2</c:v>
                </c:pt>
                <c:pt idx="4">
                  <c:v>1.0582678301002298E-2</c:v>
                </c:pt>
                <c:pt idx="5">
                  <c:v>1.0384365760438252E-2</c:v>
                </c:pt>
                <c:pt idx="6">
                  <c:v>1.0853104492680296E-2</c:v>
                </c:pt>
                <c:pt idx="7">
                  <c:v>1.6243599913463636E-2</c:v>
                </c:pt>
                <c:pt idx="8">
                  <c:v>1.682050912237678E-2</c:v>
                </c:pt>
                <c:pt idx="9">
                  <c:v>9.5370303598471106E-3</c:v>
                </c:pt>
                <c:pt idx="10">
                  <c:v>1.2403547991634673E-2</c:v>
                </c:pt>
                <c:pt idx="11">
                  <c:v>1.4873440542294648E-2</c:v>
                </c:pt>
                <c:pt idx="12">
                  <c:v>1.8028412778538866E-2</c:v>
                </c:pt>
                <c:pt idx="13">
                  <c:v>4.4169611307419377E-3</c:v>
                </c:pt>
                <c:pt idx="14">
                  <c:v>1.2367491166077696E-2</c:v>
                </c:pt>
                <c:pt idx="15">
                  <c:v>2.6321482656665395E-3</c:v>
                </c:pt>
                <c:pt idx="16">
                  <c:v>0</c:v>
                </c:pt>
                <c:pt idx="17">
                  <c:v>1.0835076079901808E-2</c:v>
                </c:pt>
                <c:pt idx="18">
                  <c:v>6.1657171702601907E-3</c:v>
                </c:pt>
                <c:pt idx="19">
                  <c:v>9.1584336914976756E-3</c:v>
                </c:pt>
                <c:pt idx="20">
                  <c:v>2.7763755678949517E-3</c:v>
                </c:pt>
                <c:pt idx="21">
                  <c:v>8.6175813081415097E-3</c:v>
                </c:pt>
                <c:pt idx="22">
                  <c:v>1.94706858008213E-3</c:v>
                </c:pt>
                <c:pt idx="23">
                  <c:v>5.3904954207830025E-3</c:v>
                </c:pt>
                <c:pt idx="24">
                  <c:v>1.2980457200546969E-3</c:v>
                </c:pt>
                <c:pt idx="25">
                  <c:v>1.1520155765486217E-2</c:v>
                </c:pt>
                <c:pt idx="26">
                  <c:v>1.0330280522102619E-2</c:v>
                </c:pt>
                <c:pt idx="27">
                  <c:v>9.6452008365182085E-3</c:v>
                </c:pt>
                <c:pt idx="28">
                  <c:v>9.7173144876323298E-3</c:v>
                </c:pt>
                <c:pt idx="29">
                  <c:v>7.319535588086813E-3</c:v>
                </c:pt>
                <c:pt idx="30">
                  <c:v>7.6801038436574215E-3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2E-441E-AF80-0687D852FD94}"/>
            </c:ext>
          </c:extLst>
        </c:ser>
        <c:ser>
          <c:idx val="0"/>
          <c:order val="1"/>
          <c:tx>
            <c:strRef>
              <c:f>'ETAPA 5'!$K$52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</c:numCache>
            </c:numRef>
          </c:xVal>
          <c:yVal>
            <c:numRef>
              <c:f>'ETAPA 5'!$K$53:$K$97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2E-441E-AF80-0687D852FD94}"/>
            </c:ext>
          </c:extLst>
        </c:ser>
        <c:ser>
          <c:idx val="2"/>
          <c:order val="2"/>
          <c:tx>
            <c:strRef>
              <c:f>'ETAPA 5'!$L$52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5'!$A$107:$A$151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</c:numCache>
            </c:numRef>
          </c:xVal>
          <c:yVal>
            <c:numRef>
              <c:f>'ETAPA 5'!$L$53:$L$97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72E-441E-AF80-0687D852F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4'!$J$53:$J$97</c:f>
              <c:numCache>
                <c:formatCode>0.00%</c:formatCode>
                <c:ptCount val="45"/>
                <c:pt idx="0">
                  <c:v>3.5731256802121379E-2</c:v>
                </c:pt>
                <c:pt idx="1">
                  <c:v>4.0161258181706599E-2</c:v>
                </c:pt>
                <c:pt idx="2">
                  <c:v>1.9820040774407199E-2</c:v>
                </c:pt>
                <c:pt idx="3">
                  <c:v>1.413308398608149E-2</c:v>
                </c:pt>
                <c:pt idx="4">
                  <c:v>1.1036681637721002E-2</c:v>
                </c:pt>
                <c:pt idx="5">
                  <c:v>9.0286187286355794E-3</c:v>
                </c:pt>
                <c:pt idx="6">
                  <c:v>8.96730383064827E-3</c:v>
                </c:pt>
                <c:pt idx="7">
                  <c:v>6.6833238806198823E-3</c:v>
                </c:pt>
                <c:pt idx="8">
                  <c:v>6.974569646059638E-3</c:v>
                </c:pt>
                <c:pt idx="9">
                  <c:v>5.5949844413445303E-3</c:v>
                </c:pt>
                <c:pt idx="10">
                  <c:v>1.1327927403160758E-2</c:v>
                </c:pt>
                <c:pt idx="11">
                  <c:v>9.5497953615279237E-3</c:v>
                </c:pt>
                <c:pt idx="12">
                  <c:v>4.0314545426674946E-3</c:v>
                </c:pt>
                <c:pt idx="13">
                  <c:v>2.4219384704997978E-3</c:v>
                </c:pt>
                <c:pt idx="14">
                  <c:v>1.4378343578031015E-2</c:v>
                </c:pt>
                <c:pt idx="15">
                  <c:v>4.8898631144902571E-3</c:v>
                </c:pt>
                <c:pt idx="16">
                  <c:v>5.1504514309364292E-3</c:v>
                </c:pt>
                <c:pt idx="17">
                  <c:v>2.130692705060042E-3</c:v>
                </c:pt>
                <c:pt idx="18">
                  <c:v>8.5840857182276217E-4</c:v>
                </c:pt>
                <c:pt idx="19">
                  <c:v>4.0927694406548039E-3</c:v>
                </c:pt>
                <c:pt idx="20">
                  <c:v>1.2646197709888556E-2</c:v>
                </c:pt>
                <c:pt idx="21">
                  <c:v>1.0576819902815823E-2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32-40A5-A71D-DA0E6ACBA4F2}"/>
            </c:ext>
          </c:extLst>
        </c:ser>
        <c:ser>
          <c:idx val="0"/>
          <c:order val="1"/>
          <c:tx>
            <c:strRef>
              <c:f>'ETAPA 4'!$K$52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32-40A5-A71D-DA0E6ACBA4F2}"/>
            </c:ext>
          </c:extLst>
        </c:ser>
        <c:ser>
          <c:idx val="2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232-40A5-A71D-DA0E6ACBA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Claudio Junqueira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3'!$J$53:$J$97</c:f>
              <c:numCache>
                <c:formatCode>0.00%</c:formatCode>
                <c:ptCount val="45"/>
                <c:pt idx="0">
                  <c:v>5.5415701674890121E-2</c:v>
                </c:pt>
                <c:pt idx="1">
                  <c:v>1.9366965394555777E-2</c:v>
                </c:pt>
                <c:pt idx="2">
                  <c:v>3.5142483133622067E-2</c:v>
                </c:pt>
                <c:pt idx="3">
                  <c:v>2.7842110562883937E-2</c:v>
                </c:pt>
                <c:pt idx="4">
                  <c:v>1.1747725975900465E-2</c:v>
                </c:pt>
                <c:pt idx="5">
                  <c:v>2.1095559359580966E-2</c:v>
                </c:pt>
                <c:pt idx="6">
                  <c:v>7.9381062665726532E-3</c:v>
                </c:pt>
                <c:pt idx="7">
                  <c:v>3.7592723122882245E-3</c:v>
                </c:pt>
                <c:pt idx="8">
                  <c:v>2.9033665626153776E-3</c:v>
                </c:pt>
                <c:pt idx="9">
                  <c:v>1.4416138018997712E-2</c:v>
                </c:pt>
                <c:pt idx="10">
                  <c:v>5.9745577820293312E-3</c:v>
                </c:pt>
                <c:pt idx="11">
                  <c:v>4.1117040915651867E-3</c:v>
                </c:pt>
                <c:pt idx="12">
                  <c:v>5.6724733997919573E-3</c:v>
                </c:pt>
                <c:pt idx="13">
                  <c:v>6.8304635317021781E-3</c:v>
                </c:pt>
                <c:pt idx="14">
                  <c:v>3.5578827241298707E-3</c:v>
                </c:pt>
                <c:pt idx="15">
                  <c:v>4.5480481992415155E-3</c:v>
                </c:pt>
                <c:pt idx="16">
                  <c:v>2.5677172490182259E-3</c:v>
                </c:pt>
                <c:pt idx="17">
                  <c:v>0</c:v>
                </c:pt>
                <c:pt idx="18">
                  <c:v>6.2934246299465157E-3</c:v>
                </c:pt>
                <c:pt idx="19">
                  <c:v>8.3073205115294247E-3</c:v>
                </c:pt>
                <c:pt idx="20">
                  <c:v>7.6192394186554687E-3</c:v>
                </c:pt>
                <c:pt idx="21">
                  <c:v>1.1143557211425561E-2</c:v>
                </c:pt>
                <c:pt idx="22">
                  <c:v>9.9184372167959427E-3</c:v>
                </c:pt>
                <c:pt idx="23">
                  <c:v>1.1076427348706163E-2</c:v>
                </c:pt>
                <c:pt idx="24">
                  <c:v>7.1493303796195196E-3</c:v>
                </c:pt>
                <c:pt idx="25">
                  <c:v>7.518544624576292E-3</c:v>
                </c:pt>
                <c:pt idx="26">
                  <c:v>1.0103044339274486E-2</c:v>
                </c:pt>
                <c:pt idx="27">
                  <c:v>4.2123988856443634E-3</c:v>
                </c:pt>
                <c:pt idx="28">
                  <c:v>1.6010472258584103E-2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C3-41FC-A6E0-46449408F3FB}"/>
            </c:ext>
          </c:extLst>
        </c:ser>
        <c:ser>
          <c:idx val="0"/>
          <c:order val="1"/>
          <c:tx>
            <c:strRef>
              <c:f>'ETAPA 3'!$K$52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C3-41FC-A6E0-46449408F3FB}"/>
            </c:ext>
          </c:extLst>
        </c:ser>
        <c:ser>
          <c:idx val="2"/>
          <c:order val="2"/>
          <c:tx>
            <c:strRef>
              <c:f>'ETAPA 3'!$L$52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C3-41FC-A6E0-46449408F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D8FDA44-6B04-4FBA-959C-388F20CEE6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0BF355-12C3-4F38-B12D-093295BA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450B91-AD6F-4963-A16D-1638F4C3C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743072-6E31-453A-BC2D-C84A70CB54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606D9D-5B12-4C76-BE96-41BEDE4F10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2084A51-B737-4931-B6A7-0E6FA12480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82D67B-B03D-406E-B91C-D6AF3BB12C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FED7738-A7CD-4A40-815C-5FF3A3AB6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206CE2-7939-42DE-833A-9C1D2BE53B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901F56-5A88-4B2E-A971-C7E99DAB13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A418485-625D-4DAD-A66D-6211B7B25C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EBFBB-3DB1-4BA4-BA26-A2609E016C9D}">
  <dimension ref="A1:Q1178"/>
  <sheetViews>
    <sheetView showGridLines="0" tabSelected="1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>
        <f>J52</f>
        <v>0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/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/>
      <c r="C3" s="30" t="s">
        <v>25</v>
      </c>
      <c r="D3" s="10"/>
      <c r="E3" s="10"/>
      <c r="F3" s="10"/>
      <c r="G3" s="10"/>
      <c r="H3" s="5" t="s">
        <v>3</v>
      </c>
      <c r="I3" s="29" t="e">
        <f>LARGE(J53:J97,2)</f>
        <v>#N/A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/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/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/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/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/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11'!$B$106:$AT$106,0)</f>
        <v>#N/A</v>
      </c>
      <c r="K50" s="17" t="e">
        <f>MATCH(K52,'ETAPA 11'!$B$106:$AT$106,0)</f>
        <v>#N/A</v>
      </c>
      <c r="L50" s="17" t="e">
        <f>MATCH(L52,'ETAPA 11'!$B$106:$AT$106,0)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11'!$B$107:$B$147)</f>
        <v>0</v>
      </c>
      <c r="K51" s="23">
        <f>COUNTA('ETAPA 11'!$B$107:$B$147)</f>
        <v>0</v>
      </c>
      <c r="L51" s="23">
        <f>COUNTA('ETAPA 11'!$B$107:$B$147)</f>
        <v>0</v>
      </c>
    </row>
    <row r="52" spans="1:12" x14ac:dyDescent="0.25">
      <c r="A52"/>
      <c r="B52"/>
      <c r="C52"/>
      <c r="D52"/>
      <c r="E52"/>
      <c r="F52"/>
      <c r="I52" s="24" t="s">
        <v>0</v>
      </c>
      <c r="J52" s="24">
        <f>VLOOKUP(1,$A$2:$B$46,2,FALSE)</f>
        <v>0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11'!$B$106:$AT$171,$I53+1,J$50)=0,"",INDEX('ETAPA 11'!$B$106:$AT$171,$I53+1,J$50))</f>
        <v>#N/A</v>
      </c>
      <c r="K53" s="28" t="e" cm="1">
        <f t="array" ref="K53">IF(INDEX('ETAPA 11'!$B$106:$AT$171,$I53+1,K$50)=0,"",INDEX('ETAPA 11'!$B$106:$AT$171,$I53+1,K$50))</f>
        <v>#N/A</v>
      </c>
      <c r="L53" s="28" t="e" cm="1">
        <f t="array" ref="L53">IF(INDEX('ETAPA 11'!$B$106:$AT$171,$I53+1,L$50)=0,"",INDEX('ETAPA 11'!$B$106:$AT$171,$I53+1,L$50))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11'!$B$106:$AT$171,$I54+1,J$50)=0,"",INDEX('ETAPA 11'!$B$106:$AT$171,$I54+1,J$50))</f>
        <v>#N/A</v>
      </c>
      <c r="K54" s="28" t="e" cm="1">
        <f t="array" ref="K54">IF(INDEX('ETAPA 11'!$B$106:$AT$171,$I54+1,K$50)=0,"",INDEX('ETAPA 11'!$B$106:$AT$171,$I54+1,K$50))</f>
        <v>#N/A</v>
      </c>
      <c r="L54" s="28" t="e" cm="1">
        <f t="array" ref="L54">IF(INDEX('ETAPA 11'!$B$106:$AT$171,$I54+1,L$50)=0,"",INDEX('ETAPA 11'!$B$106:$AT$171,$I54+1,L$50))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11'!$B$106:$AT$171,$I55+1,J$50)=0,"",INDEX('ETAPA 11'!$B$106:$AT$171,$I55+1,J$50))</f>
        <v>#N/A</v>
      </c>
      <c r="K55" s="28" t="e" cm="1">
        <f t="array" ref="K55">IF(INDEX('ETAPA 11'!$B$106:$AT$171,$I55+1,K$50)=0,"",INDEX('ETAPA 11'!$B$106:$AT$171,$I55+1,K$50))</f>
        <v>#N/A</v>
      </c>
      <c r="L55" s="28" t="e" cm="1">
        <f t="array" ref="L55">IF(INDEX('ETAPA 11'!$B$106:$AT$171,$I55+1,L$50)=0,"",INDEX('ETAPA 11'!$B$106:$AT$171,$I55+1,L$50))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11'!$B$106:$AT$171,$I56+1,J$50)=0,"",INDEX('ETAPA 11'!$B$106:$AT$171,$I56+1,J$50))</f>
        <v>#N/A</v>
      </c>
      <c r="K56" s="28" t="e" cm="1">
        <f t="array" ref="K56">IF(INDEX('ETAPA 11'!$B$106:$AT$171,$I56+1,K$50)=0,"",INDEX('ETAPA 11'!$B$106:$AT$171,$I56+1,K$50))</f>
        <v>#N/A</v>
      </c>
      <c r="L56" s="28" t="e" cm="1">
        <f t="array" ref="L56">IF(INDEX('ETAPA 11'!$B$106:$AT$171,$I56+1,L$50)=0,"",INDEX('ETAPA 11'!$B$106:$AT$171,$I56+1,L$50))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11'!$B$106:$AT$171,$I57+1,J$50)=0,"",INDEX('ETAPA 11'!$B$106:$AT$171,$I57+1,J$50))</f>
        <v>#N/A</v>
      </c>
      <c r="K57" s="28" t="e" cm="1">
        <f t="array" ref="K57">IF(INDEX('ETAPA 11'!$B$106:$AT$171,$I57+1,K$50)=0,"",INDEX('ETAPA 11'!$B$106:$AT$171,$I57+1,K$50))</f>
        <v>#N/A</v>
      </c>
      <c r="L57" s="28" t="e" cm="1">
        <f t="array" ref="L57">IF(INDEX('ETAPA 11'!$B$106:$AT$171,$I57+1,L$50)=0,"",INDEX('ETAPA 11'!$B$106:$AT$171,$I57+1,L$50))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11'!$B$106:$AT$171,$I58+1,J$50)=0,"",INDEX('ETAPA 11'!$B$106:$AT$171,$I58+1,J$50))</f>
        <v>#N/A</v>
      </c>
      <c r="K58" s="28" t="e" cm="1">
        <f t="array" ref="K58">IF(INDEX('ETAPA 11'!$B$106:$AT$171,$I58+1,K$50)=0,"",INDEX('ETAPA 11'!$B$106:$AT$171,$I58+1,K$50))</f>
        <v>#N/A</v>
      </c>
      <c r="L58" s="28" t="e" cm="1">
        <f t="array" ref="L58">IF(INDEX('ETAPA 11'!$B$106:$AT$171,$I58+1,L$50)=0,"",INDEX('ETAPA 11'!$B$106:$AT$171,$I58+1,L$50))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11'!$B$106:$AT$171,$I59+1,J$50)=0,"",INDEX('ETAPA 11'!$B$106:$AT$171,$I59+1,J$50))</f>
        <v>#N/A</v>
      </c>
      <c r="K59" s="28" t="e" cm="1">
        <f t="array" ref="K59">IF(INDEX('ETAPA 11'!$B$106:$AT$171,$I59+1,K$50)=0,"",INDEX('ETAPA 11'!$B$106:$AT$171,$I59+1,K$50))</f>
        <v>#N/A</v>
      </c>
      <c r="L59" s="28" t="e" cm="1">
        <f t="array" ref="L59">IF(INDEX('ETAPA 11'!$B$106:$AT$171,$I59+1,L$50)=0,"",INDEX('ETAPA 11'!$B$106:$AT$171,$I59+1,L$50))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11'!$B$106:$AT$171,$I60+1,J$50)=0,"",INDEX('ETAPA 11'!$B$106:$AT$171,$I60+1,J$50))</f>
        <v>#N/A</v>
      </c>
      <c r="K60" s="28" t="e" cm="1">
        <f t="array" ref="K60">IF(INDEX('ETAPA 11'!$B$106:$AT$171,$I60+1,K$50)=0,"",INDEX('ETAPA 11'!$B$106:$AT$171,$I60+1,K$50))</f>
        <v>#N/A</v>
      </c>
      <c r="L60" s="28" t="e" cm="1">
        <f t="array" ref="L60">IF(INDEX('ETAPA 11'!$B$106:$AT$171,$I60+1,L$50)=0,"",INDEX('ETAPA 11'!$B$106:$AT$171,$I60+1,L$50))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11'!$B$106:$AT$171,$I61+1,J$50)=0,"",INDEX('ETAPA 11'!$B$106:$AT$171,$I61+1,J$50))</f>
        <v>#N/A</v>
      </c>
      <c r="K61" s="28" t="e" cm="1">
        <f t="array" ref="K61">IF(INDEX('ETAPA 11'!$B$106:$AT$171,$I61+1,K$50)=0,"",INDEX('ETAPA 11'!$B$106:$AT$171,$I61+1,K$50))</f>
        <v>#N/A</v>
      </c>
      <c r="L61" s="28" t="e" cm="1">
        <f t="array" ref="L61">IF(INDEX('ETAPA 11'!$B$106:$AT$171,$I61+1,L$50)=0,"",INDEX('ETAPA 11'!$B$106:$AT$171,$I61+1,L$50))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11'!$B$106:$AT$171,$I62+1,J$50)=0,"",INDEX('ETAPA 11'!$B$106:$AT$171,$I62+1,J$50))</f>
        <v>#N/A</v>
      </c>
      <c r="K62" s="28" t="e" cm="1">
        <f t="array" ref="K62">IF(INDEX('ETAPA 11'!$B$106:$AT$171,$I62+1,K$50)=0,"",INDEX('ETAPA 11'!$B$106:$AT$171,$I62+1,K$50))</f>
        <v>#N/A</v>
      </c>
      <c r="L62" s="28" t="e" cm="1">
        <f t="array" ref="L62">IF(INDEX('ETAPA 11'!$B$106:$AT$171,$I62+1,L$50)=0,"",INDEX('ETAPA 11'!$B$106:$AT$171,$I62+1,L$50))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11'!$B$106:$AT$171,$I63+1,J$50)=0,"",INDEX('ETAPA 11'!$B$106:$AT$171,$I63+1,J$50))</f>
        <v>#N/A</v>
      </c>
      <c r="K63" s="28" t="e" cm="1">
        <f t="array" ref="K63">IF(INDEX('ETAPA 11'!$B$106:$AT$171,$I63+1,K$50)=0,"",INDEX('ETAPA 11'!$B$106:$AT$171,$I63+1,K$50))</f>
        <v>#N/A</v>
      </c>
      <c r="L63" s="28" t="e" cm="1">
        <f t="array" ref="L63">IF(INDEX('ETAPA 11'!$B$106:$AT$171,$I63+1,L$50)=0,"",INDEX('ETAPA 11'!$B$106:$AT$171,$I63+1,L$50))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11'!$B$106:$AT$171,$I64+1,J$50)=0,"",INDEX('ETAPA 11'!$B$106:$AT$171,$I64+1,J$50))</f>
        <v>#N/A</v>
      </c>
      <c r="K64" s="28" t="e" cm="1">
        <f t="array" ref="K64">IF(INDEX('ETAPA 11'!$B$106:$AT$171,$I64+1,K$50)=0,"",INDEX('ETAPA 11'!$B$106:$AT$171,$I64+1,K$50))</f>
        <v>#N/A</v>
      </c>
      <c r="L64" s="28" t="e" cm="1">
        <f t="array" ref="L64">IF(INDEX('ETAPA 11'!$B$106:$AT$171,$I64+1,L$50)=0,"",INDEX('ETAPA 11'!$B$106:$AT$171,$I64+1,L$50))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11'!$B$106:$AT$171,$I65+1,J$50)=0,"",INDEX('ETAPA 11'!$B$106:$AT$171,$I65+1,J$50))</f>
        <v>#N/A</v>
      </c>
      <c r="K65" s="28" t="e" cm="1">
        <f t="array" ref="K65">IF(INDEX('ETAPA 11'!$B$106:$AT$171,$I65+1,K$50)=0,"",INDEX('ETAPA 11'!$B$106:$AT$171,$I65+1,K$50))</f>
        <v>#N/A</v>
      </c>
      <c r="L65" s="28" t="e" cm="1">
        <f t="array" ref="L65">IF(INDEX('ETAPA 11'!$B$106:$AT$171,$I65+1,L$50)=0,"",INDEX('ETAPA 11'!$B$106:$AT$171,$I65+1,L$50))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11'!$B$106:$AT$171,$I66+1,J$50)=0,"",INDEX('ETAPA 11'!$B$106:$AT$171,$I66+1,J$50))</f>
        <v>#N/A</v>
      </c>
      <c r="K66" s="28" t="e" cm="1">
        <f t="array" ref="K66">IF(INDEX('ETAPA 11'!$B$106:$AT$171,$I66+1,K$50)=0,"",INDEX('ETAPA 11'!$B$106:$AT$171,$I66+1,K$50))</f>
        <v>#N/A</v>
      </c>
      <c r="L66" s="28" t="e" cm="1">
        <f t="array" ref="L66">IF(INDEX('ETAPA 11'!$B$106:$AT$171,$I66+1,L$50)=0,"",INDEX('ETAPA 11'!$B$106:$AT$171,$I66+1,L$50))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11'!$B$106:$AT$171,$I67+1,J$50)=0,"",INDEX('ETAPA 11'!$B$106:$AT$171,$I67+1,J$50))</f>
        <v>#N/A</v>
      </c>
      <c r="K67" s="28" t="e" cm="1">
        <f t="array" ref="K67">IF(INDEX('ETAPA 11'!$B$106:$AT$171,$I67+1,K$50)=0,"",INDEX('ETAPA 11'!$B$106:$AT$171,$I67+1,K$50))</f>
        <v>#N/A</v>
      </c>
      <c r="L67" s="28" t="e" cm="1">
        <f t="array" ref="L67">IF(INDEX('ETAPA 11'!$B$106:$AT$171,$I67+1,L$50)=0,"",INDEX('ETAPA 11'!$B$106:$AT$171,$I67+1,L$50))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11'!$B$106:$AT$171,$I68+1,J$50)=0,"",INDEX('ETAPA 11'!$B$106:$AT$171,$I68+1,J$50))</f>
        <v>#N/A</v>
      </c>
      <c r="K68" s="28" t="e" cm="1">
        <f t="array" ref="K68">IF(INDEX('ETAPA 11'!$B$106:$AT$171,$I68+1,K$50)=0,"",INDEX('ETAPA 11'!$B$106:$AT$171,$I68+1,K$50))</f>
        <v>#N/A</v>
      </c>
      <c r="L68" s="28" t="e" cm="1">
        <f t="array" ref="L68">IF(INDEX('ETAPA 11'!$B$106:$AT$171,$I68+1,L$50)=0,"",INDEX('ETAPA 11'!$B$106:$AT$171,$I68+1,L$50))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11'!$B$106:$AT$171,$I69+1,J$50)=0,"",INDEX('ETAPA 11'!$B$106:$AT$171,$I69+1,J$50))</f>
        <v>#N/A</v>
      </c>
      <c r="K69" s="28" t="e" cm="1">
        <f t="array" ref="K69">IF(INDEX('ETAPA 11'!$B$106:$AT$171,$I69+1,K$50)=0,"",INDEX('ETAPA 11'!$B$106:$AT$171,$I69+1,K$50))</f>
        <v>#N/A</v>
      </c>
      <c r="L69" s="28" t="e" cm="1">
        <f t="array" ref="L69">IF(INDEX('ETAPA 11'!$B$106:$AT$171,$I69+1,L$50)=0,"",INDEX('ETAPA 11'!$B$106:$AT$171,$I69+1,L$50))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11'!$B$106:$AT$171,$I70+1,J$50)=0,"",INDEX('ETAPA 11'!$B$106:$AT$171,$I70+1,J$50))</f>
        <v>#N/A</v>
      </c>
      <c r="K70" s="28" t="e" cm="1">
        <f t="array" ref="K70">IF(INDEX('ETAPA 11'!$B$106:$AT$171,$I70+1,K$50)=0,"",INDEX('ETAPA 11'!$B$106:$AT$171,$I70+1,K$50))</f>
        <v>#N/A</v>
      </c>
      <c r="L70" s="28" t="e" cm="1">
        <f t="array" ref="L70">IF(INDEX('ETAPA 11'!$B$106:$AT$171,$I70+1,L$50)=0,"",INDEX('ETAPA 11'!$B$106:$AT$171,$I70+1,L$50))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11'!$B$106:$AT$171,$I71+1,J$50)=0,"",INDEX('ETAPA 11'!$B$106:$AT$171,$I71+1,J$50))</f>
        <v>#N/A</v>
      </c>
      <c r="K71" s="28" t="e" cm="1">
        <f t="array" ref="K71">IF(INDEX('ETAPA 11'!$B$106:$AT$171,$I71+1,K$50)=0,"",INDEX('ETAPA 11'!$B$106:$AT$171,$I71+1,K$50))</f>
        <v>#N/A</v>
      </c>
      <c r="L71" s="28" t="e" cm="1">
        <f t="array" ref="L71">IF(INDEX('ETAPA 11'!$B$106:$AT$171,$I71+1,L$50)=0,"",INDEX('ETAPA 11'!$B$106:$AT$171,$I71+1,L$50))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11'!$B$106:$AT$171,$I72+1,J$50)=0,"",INDEX('ETAPA 11'!$B$106:$AT$171,$I72+1,J$50))</f>
        <v>#N/A</v>
      </c>
      <c r="K72" s="28" t="e" cm="1">
        <f t="array" ref="K72">IF(INDEX('ETAPA 11'!$B$106:$AT$171,$I72+1,K$50)=0,"",INDEX('ETAPA 11'!$B$106:$AT$171,$I72+1,K$50))</f>
        <v>#N/A</v>
      </c>
      <c r="L72" s="28" t="e" cm="1">
        <f t="array" ref="L72">IF(INDEX('ETAPA 11'!$B$106:$AT$171,$I72+1,L$50)=0,"",INDEX('ETAPA 11'!$B$106:$AT$171,$I72+1,L$50))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11'!$B$106:$AT$171,$I73+1,J$50)=0,"",INDEX('ETAPA 11'!$B$106:$AT$171,$I73+1,J$50))</f>
        <v>#N/A</v>
      </c>
      <c r="K73" s="28" t="e" cm="1">
        <f t="array" ref="K73">IF(INDEX('ETAPA 11'!$B$106:$AT$171,$I73+1,K$50)=0,"",INDEX('ETAPA 11'!$B$106:$AT$171,$I73+1,K$50))</f>
        <v>#N/A</v>
      </c>
      <c r="L73" s="28" t="e" cm="1">
        <f t="array" ref="L73">IF(INDEX('ETAPA 11'!$B$106:$AT$171,$I73+1,L$50)=0,"",INDEX('ETAPA 11'!$B$106:$AT$171,$I73+1,L$50))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11'!$B$106:$AT$171,$I74+1,J$50)=0,"",INDEX('ETAPA 11'!$B$106:$AT$171,$I74+1,J$50))</f>
        <v>#N/A</v>
      </c>
      <c r="K74" s="28" t="e" cm="1">
        <f t="array" ref="K74">IF(INDEX('ETAPA 11'!$B$106:$AT$171,$I74+1,K$50)=0,"",INDEX('ETAPA 11'!$B$106:$AT$171,$I74+1,K$50))</f>
        <v>#N/A</v>
      </c>
      <c r="L74" s="28" t="e" cm="1">
        <f t="array" ref="L74">IF(INDEX('ETAPA 11'!$B$106:$AT$171,$I74+1,L$50)=0,"",INDEX('ETAPA 11'!$B$106:$AT$171,$I74+1,L$50))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11'!$B$106:$AT$171,$I75+1,J$50)=0,"",INDEX('ETAPA 11'!$B$106:$AT$171,$I75+1,J$50))</f>
        <v>#N/A</v>
      </c>
      <c r="K75" s="28" t="e" cm="1">
        <f t="array" ref="K75">IF(INDEX('ETAPA 11'!$B$106:$AT$171,$I75+1,K$50)=0,"",INDEX('ETAPA 11'!$B$106:$AT$171,$I75+1,K$50))</f>
        <v>#N/A</v>
      </c>
      <c r="L75" s="28" t="e" cm="1">
        <f t="array" ref="L75">IF(INDEX('ETAPA 11'!$B$106:$AT$171,$I75+1,L$50)=0,"",INDEX('ETAPA 11'!$B$106:$AT$171,$I75+1,L$50))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11'!$B$106:$AT$171,$I76+1,J$50)=0,"",INDEX('ETAPA 11'!$B$106:$AT$171,$I76+1,J$50))</f>
        <v>#N/A</v>
      </c>
      <c r="K76" s="28" t="e" cm="1">
        <f t="array" ref="K76">IF(INDEX('ETAPA 11'!$B$106:$AT$171,$I76+1,K$50)=0,"",INDEX('ETAPA 11'!$B$106:$AT$171,$I76+1,K$50))</f>
        <v>#N/A</v>
      </c>
      <c r="L76" s="28" t="e" cm="1">
        <f t="array" ref="L76">IF(INDEX('ETAPA 11'!$B$106:$AT$171,$I76+1,L$50)=0,"",INDEX('ETAPA 11'!$B$106:$AT$171,$I76+1,L$50))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11'!$B$106:$AT$171,$I77+1,J$50)=0,"",INDEX('ETAPA 11'!$B$106:$AT$171,$I77+1,J$50))</f>
        <v>#N/A</v>
      </c>
      <c r="K77" s="28" t="e" cm="1">
        <f t="array" ref="K77">IF(INDEX('ETAPA 11'!$B$106:$AT$171,$I77+1,K$50)=0,"",INDEX('ETAPA 11'!$B$106:$AT$171,$I77+1,K$50))</f>
        <v>#N/A</v>
      </c>
      <c r="L77" s="28" t="e" cm="1">
        <f t="array" ref="L77">IF(INDEX('ETAPA 11'!$B$106:$AT$171,$I77+1,L$50)=0,"",INDEX('ETAPA 11'!$B$106:$AT$171,$I77+1,L$50))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11'!$B$106:$AT$171,$I78+1,J$50)=0,"",INDEX('ETAPA 11'!$B$106:$AT$171,$I78+1,J$50))</f>
        <v>#N/A</v>
      </c>
      <c r="K78" s="28" t="e" cm="1">
        <f t="array" ref="K78">IF(INDEX('ETAPA 11'!$B$106:$AT$171,$I78+1,K$50)=0,"",INDEX('ETAPA 11'!$B$106:$AT$171,$I78+1,K$50))</f>
        <v>#N/A</v>
      </c>
      <c r="L78" s="28" t="e" cm="1">
        <f t="array" ref="L78">IF(INDEX('ETAPA 11'!$B$106:$AT$171,$I78+1,L$50)=0,"",INDEX('ETAPA 11'!$B$106:$AT$171,$I78+1,L$50))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11'!$B$106:$AT$171,$I79+1,J$50)=0,"",INDEX('ETAPA 11'!$B$106:$AT$171,$I79+1,J$50))</f>
        <v>#N/A</v>
      </c>
      <c r="K79" s="28" t="e" cm="1">
        <f t="array" ref="K79">IF(INDEX('ETAPA 11'!$B$106:$AT$171,$I79+1,K$50)=0,"",INDEX('ETAPA 11'!$B$106:$AT$171,$I79+1,K$50))</f>
        <v>#N/A</v>
      </c>
      <c r="L79" s="28" t="e" cm="1">
        <f t="array" ref="L79">IF(INDEX('ETAPA 11'!$B$106:$AT$171,$I79+1,L$50)=0,"",INDEX('ETAPA 11'!$B$106:$AT$171,$I79+1,L$50))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11'!$B$106:$AT$171,$I80+1,J$50)=0,"",INDEX('ETAPA 11'!$B$106:$AT$171,$I80+1,J$50))</f>
        <v>#N/A</v>
      </c>
      <c r="K80" s="28" t="e" cm="1">
        <f t="array" ref="K80">IF(INDEX('ETAPA 11'!$B$106:$AT$171,$I80+1,K$50)=0,"",INDEX('ETAPA 11'!$B$106:$AT$171,$I80+1,K$50))</f>
        <v>#N/A</v>
      </c>
      <c r="L80" s="28" t="e" cm="1">
        <f t="array" ref="L80">IF(INDEX('ETAPA 11'!$B$106:$AT$171,$I80+1,L$50)=0,"",INDEX('ETAPA 11'!$B$106:$AT$171,$I80+1,L$50))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11'!$B$106:$AT$171,$I81+1,J$50)=0,"",INDEX('ETAPA 11'!$B$106:$AT$171,$I81+1,J$50))</f>
        <v>#N/A</v>
      </c>
      <c r="K81" s="28" t="e" cm="1">
        <f t="array" ref="K81">IF(INDEX('ETAPA 11'!$B$106:$AT$171,$I81+1,K$50)=0,"",INDEX('ETAPA 11'!$B$106:$AT$171,$I81+1,K$50))</f>
        <v>#N/A</v>
      </c>
      <c r="L81" s="28" t="e" cm="1">
        <f t="array" ref="L81">IF(INDEX('ETAPA 11'!$B$106:$AT$171,$I81+1,L$50)=0,"",INDEX('ETAPA 11'!$B$106:$AT$171,$I81+1,L$50))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11'!$B$106:$AT$171,$I82+1,J$50)=0,"",INDEX('ETAPA 11'!$B$106:$AT$171,$I82+1,J$50))</f>
        <v>#N/A</v>
      </c>
      <c r="K82" s="28" t="e" cm="1">
        <f t="array" ref="K82">IF(INDEX('ETAPA 11'!$B$106:$AT$171,$I82+1,K$50)=0,"",INDEX('ETAPA 11'!$B$106:$AT$171,$I82+1,K$50))</f>
        <v>#N/A</v>
      </c>
      <c r="L82" s="28" t="e" cm="1">
        <f t="array" ref="L82">IF(INDEX('ETAPA 11'!$B$106:$AT$171,$I82+1,L$50)=0,"",INDEX('ETAPA 11'!$B$106:$AT$171,$I82+1,L$50))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11'!$B$106:$AT$171,$I83+1,J$50)=0,"",INDEX('ETAPA 11'!$B$106:$AT$171,$I83+1,J$50))</f>
        <v>#N/A</v>
      </c>
      <c r="K83" s="28" t="e" cm="1">
        <f t="array" ref="K83">IF(INDEX('ETAPA 11'!$B$106:$AT$171,$I83+1,K$50)=0,"",INDEX('ETAPA 11'!$B$106:$AT$171,$I83+1,K$50))</f>
        <v>#N/A</v>
      </c>
      <c r="L83" s="28" t="e" cm="1">
        <f t="array" ref="L83">IF(INDEX('ETAPA 11'!$B$106:$AT$171,$I83+1,L$50)=0,"",INDEX('ETAPA 11'!$B$106:$AT$171,$I83+1,L$50))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11'!$B$106:$AT$171,$I84+1,J$50)=0,"",INDEX('ETAPA 11'!$B$106:$AT$171,$I84+1,J$50))</f>
        <v>#N/A</v>
      </c>
      <c r="K84" s="28" t="e" cm="1">
        <f t="array" ref="K84">IF(INDEX('ETAPA 11'!$B$106:$AT$171,$I84+1,K$50)=0,"",INDEX('ETAPA 11'!$B$106:$AT$171,$I84+1,K$50))</f>
        <v>#N/A</v>
      </c>
      <c r="L84" s="28" t="e" cm="1">
        <f t="array" ref="L84">IF(INDEX('ETAPA 11'!$B$106:$AT$171,$I84+1,L$50)=0,"",INDEX('ETAPA 11'!$B$106:$AT$171,$I84+1,L$50))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11'!$B$106:$AT$171,$I85+1,J$50)=0,"",INDEX('ETAPA 11'!$B$106:$AT$171,$I85+1,J$50))</f>
        <v>#N/A</v>
      </c>
      <c r="K85" s="28" t="e" cm="1">
        <f t="array" ref="K85">IF(INDEX('ETAPA 11'!$B$106:$AT$171,$I85+1,K$50)=0,"",INDEX('ETAPA 11'!$B$106:$AT$171,$I85+1,K$50))</f>
        <v>#N/A</v>
      </c>
      <c r="L85" s="28" t="e" cm="1">
        <f t="array" ref="L85">IF(INDEX('ETAPA 11'!$B$106:$AT$171,$I85+1,L$50)=0,"",INDEX('ETAPA 11'!$B$106:$AT$171,$I85+1,L$50))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11'!$B$106:$AT$171,$I86+1,J$50)=0,"",INDEX('ETAPA 11'!$B$106:$AT$171,$I86+1,J$50))</f>
        <v>#N/A</v>
      </c>
      <c r="K86" s="28" t="e" cm="1">
        <f t="array" ref="K86">IF(INDEX('ETAPA 11'!$B$106:$AT$171,$I86+1,K$50)=0,"",INDEX('ETAPA 11'!$B$106:$AT$171,$I86+1,K$50))</f>
        <v>#N/A</v>
      </c>
      <c r="L86" s="28" t="e" cm="1">
        <f t="array" ref="L86">IF(INDEX('ETAPA 11'!$B$106:$AT$171,$I86+1,L$50)=0,"",INDEX('ETAPA 11'!$B$106:$AT$171,$I86+1,L$50))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11'!$B$106:$AT$171,$I87+1,J$50)=0,"",INDEX('ETAPA 11'!$B$106:$AT$171,$I87+1,J$50))</f>
        <v>#N/A</v>
      </c>
      <c r="K87" s="28" t="e" cm="1">
        <f t="array" ref="K87">IF(INDEX('ETAPA 11'!$B$106:$AT$171,$I87+1,K$50)=0,"",INDEX('ETAPA 11'!$B$106:$AT$171,$I87+1,K$50))</f>
        <v>#N/A</v>
      </c>
      <c r="L87" s="28" t="e" cm="1">
        <f t="array" ref="L87">IF(INDEX('ETAPA 11'!$B$106:$AT$171,$I87+1,L$50)=0,"",INDEX('ETAPA 11'!$B$106:$AT$171,$I87+1,L$50))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11'!$B$106:$AT$171,$I88+1,J$50)=0,"",INDEX('ETAPA 11'!$B$106:$AT$171,$I88+1,J$50))</f>
        <v>#N/A</v>
      </c>
      <c r="K88" s="28" t="e" cm="1">
        <f t="array" ref="K88">IF(INDEX('ETAPA 11'!$B$106:$AT$171,$I88+1,K$50)=0,"",INDEX('ETAPA 11'!$B$106:$AT$171,$I88+1,K$50))</f>
        <v>#N/A</v>
      </c>
      <c r="L88" s="28" t="e" cm="1">
        <f t="array" ref="L88">IF(INDEX('ETAPA 11'!$B$106:$AT$171,$I88+1,L$50)=0,"",INDEX('ETAPA 11'!$B$106:$AT$171,$I88+1,L$50))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11'!$B$106:$AT$171,$I89+1,J$50)=0,"",INDEX('ETAPA 11'!$B$106:$AT$171,$I89+1,J$50))</f>
        <v>#N/A</v>
      </c>
      <c r="K89" s="28" t="e" cm="1">
        <f t="array" ref="K89">IF(INDEX('ETAPA 11'!$B$106:$AT$171,$I89+1,K$50)=0,"",INDEX('ETAPA 11'!$B$106:$AT$171,$I89+1,K$50))</f>
        <v>#N/A</v>
      </c>
      <c r="L89" s="28" t="e" cm="1">
        <f t="array" ref="L89">IF(INDEX('ETAPA 11'!$B$106:$AT$171,$I89+1,L$50)=0,"",INDEX('ETAPA 11'!$B$106:$AT$171,$I89+1,L$50))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11'!$B$106:$AT$171,$I90+1,J$50)=0,"",INDEX('ETAPA 11'!$B$106:$AT$171,$I90+1,J$50))</f>
        <v>#N/A</v>
      </c>
      <c r="K90" s="28" t="e" cm="1">
        <f t="array" ref="K90">IF(INDEX('ETAPA 11'!$B$106:$AT$171,$I90+1,K$50)=0,"",INDEX('ETAPA 11'!$B$106:$AT$171,$I90+1,K$50))</f>
        <v>#N/A</v>
      </c>
      <c r="L90" s="28" t="e" cm="1">
        <f t="array" ref="L90">IF(INDEX('ETAPA 11'!$B$106:$AT$171,$I90+1,L$50)=0,"",INDEX('ETAPA 11'!$B$106:$AT$171,$I90+1,L$50))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11'!$B$106:$AT$171,$I91+1,J$50)=0,"",INDEX('ETAPA 11'!$B$106:$AT$171,$I91+1,J$50))</f>
        <v>#N/A</v>
      </c>
      <c r="K91" s="28" t="e" cm="1">
        <f t="array" ref="K91">IF(INDEX('ETAPA 11'!$B$106:$AT$171,$I91+1,K$50)=0,"",INDEX('ETAPA 11'!$B$106:$AT$171,$I91+1,K$50))</f>
        <v>#N/A</v>
      </c>
      <c r="L91" s="28" t="e" cm="1">
        <f t="array" ref="L91">IF(INDEX('ETAPA 11'!$B$106:$AT$171,$I91+1,L$50)=0,"",INDEX('ETAPA 11'!$B$106:$AT$171,$I91+1,L$50))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11'!$B$106:$AT$171,$I92+1,J$50)=0,"",INDEX('ETAPA 11'!$B$106:$AT$171,$I92+1,J$50))</f>
        <v>#N/A</v>
      </c>
      <c r="K92" s="28" t="e" cm="1">
        <f t="array" ref="K92">IF(INDEX('ETAPA 11'!$B$106:$AT$171,$I92+1,K$50)=0,"",INDEX('ETAPA 11'!$B$106:$AT$171,$I92+1,K$50))</f>
        <v>#N/A</v>
      </c>
      <c r="L92" s="28" t="e" cm="1">
        <f t="array" ref="L92">IF(INDEX('ETAPA 11'!$B$106:$AT$171,$I92+1,L$50)=0,"",INDEX('ETAPA 11'!$B$106:$AT$171,$I92+1,L$50))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11'!$B$106:$AT$171,$I93+1,J$50)=0,"",INDEX('ETAPA 11'!$B$106:$AT$171,$I93+1,J$50))</f>
        <v>#N/A</v>
      </c>
      <c r="K93" s="28" t="e" cm="1">
        <f t="array" ref="K93">IF(INDEX('ETAPA 11'!$B$106:$AT$171,$I93+1,K$50)=0,"",INDEX('ETAPA 11'!$B$106:$AT$171,$I93+1,K$50))</f>
        <v>#N/A</v>
      </c>
      <c r="L93" s="28" t="e" cm="1">
        <f t="array" ref="L93">IF(INDEX('ETAPA 11'!$B$106:$AT$171,$I93+1,L$50)=0,"",INDEX('ETAPA 11'!$B$106:$AT$171,$I93+1,L$50))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11'!$B$106:$AT$171,$I94+1,J$50)=0,"",INDEX('ETAPA 11'!$B$106:$AT$171,$I94+1,J$50))</f>
        <v>#N/A</v>
      </c>
      <c r="K94" s="28" t="e" cm="1">
        <f t="array" ref="K94">IF(INDEX('ETAPA 11'!$B$106:$AT$171,$I94+1,K$50)=0,"",INDEX('ETAPA 11'!$B$106:$AT$171,$I94+1,K$50))</f>
        <v>#N/A</v>
      </c>
      <c r="L94" s="28" t="e" cm="1">
        <f t="array" ref="L94">IF(INDEX('ETAPA 11'!$B$106:$AT$171,$I94+1,L$50)=0,"",INDEX('ETAPA 11'!$B$106:$AT$171,$I94+1,L$50))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11'!$B$106:$AT$171,$I95+1,J$50)=0,"",INDEX('ETAPA 11'!$B$106:$AT$171,$I95+1,J$50))</f>
        <v>#N/A</v>
      </c>
      <c r="K95" s="28" t="e" cm="1">
        <f t="array" ref="K95">IF(INDEX('ETAPA 11'!$B$106:$AT$171,$I95+1,K$50)=0,"",INDEX('ETAPA 11'!$B$106:$AT$171,$I95+1,K$50))</f>
        <v>#N/A</v>
      </c>
      <c r="L95" s="28" t="e" cm="1">
        <f t="array" ref="L95">IF(INDEX('ETAPA 11'!$B$106:$AT$171,$I95+1,L$50)=0,"",INDEX('ETAPA 11'!$B$106:$AT$171,$I95+1,L$50))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11'!$B$106:$AT$171,$I96+1,J$50)=0,"",INDEX('ETAPA 11'!$B$106:$AT$171,$I96+1,J$50))</f>
        <v>#N/A</v>
      </c>
      <c r="K96" s="28" t="e" cm="1">
        <f t="array" ref="K96">IF(INDEX('ETAPA 11'!$B$106:$AT$171,$I96+1,K$50)=0,"",INDEX('ETAPA 11'!$B$106:$AT$171,$I96+1,K$50))</f>
        <v>#N/A</v>
      </c>
      <c r="L96" s="28" t="e" cm="1">
        <f t="array" ref="L96">IF(INDEX('ETAPA 11'!$B$106:$AT$171,$I96+1,L$50)=0,"",INDEX('ETAPA 11'!$B$106:$AT$171,$I96+1,L$50))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11'!$B$106:$AT$171,$I97+1,J$50)=0,"",INDEX('ETAPA 11'!$B$106:$AT$171,$I97+1,J$50))</f>
        <v>#N/A</v>
      </c>
      <c r="K97" s="28" t="e" cm="1">
        <f t="array" ref="K97">IF(INDEX('ETAPA 11'!$B$106:$AT$171,$I97+1,K$50)=0,"",INDEX('ETAPA 11'!$B$106:$AT$171,$I97+1,K$50))</f>
        <v>#N/A</v>
      </c>
      <c r="L97" s="28" t="e" cm="1">
        <f t="array" ref="L97">IF(INDEX('ETAPA 11'!$B$106:$AT$171,$I97+1,L$50)=0,"",INDEX('ETAPA 11'!$B$106:$AT$171,$I97+1,L$50))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Q106 A106:A151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41AD-ACAC-439F-9005-A8BD109AF292}">
  <dimension ref="A1:Q1178"/>
  <sheetViews>
    <sheetView showGridLines="0" zoomScale="85" zoomScaleNormal="85" workbookViewId="0">
      <selection activeCell="A13" sqref="A1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Lucio Chequer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10</v>
      </c>
      <c r="C2" s="10"/>
      <c r="D2" s="10"/>
      <c r="E2" s="10"/>
      <c r="F2" s="10"/>
      <c r="G2" s="10"/>
      <c r="H2" s="5" t="s">
        <v>2</v>
      </c>
      <c r="I2" s="29">
        <f>AVERAGE(J53:J97)</f>
        <v>3.0341215131075173E-2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11</v>
      </c>
      <c r="C3" s="10"/>
      <c r="D3" s="10"/>
      <c r="E3" s="10"/>
      <c r="F3" s="10"/>
      <c r="G3" s="10"/>
      <c r="H3" s="5" t="s">
        <v>3</v>
      </c>
      <c r="I3" s="29">
        <f>LARGE(J53:J97,2)</f>
        <v>6.9519214359961029E-2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12</v>
      </c>
      <c r="C4" s="10"/>
      <c r="D4" s="10"/>
      <c r="E4" s="10"/>
      <c r="F4" s="10"/>
      <c r="G4" s="10"/>
      <c r="H4" s="5" t="s">
        <v>4</v>
      </c>
      <c r="I4" s="29">
        <f>SMALL(J53:J97,1)</f>
        <v>1.1232294397815647E-2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13</v>
      </c>
      <c r="C5" s="10"/>
      <c r="D5" s="10"/>
      <c r="E5" s="10"/>
      <c r="F5" s="10"/>
      <c r="G5" s="10"/>
      <c r="H5" s="14" t="s">
        <v>5</v>
      </c>
      <c r="I5" s="29">
        <f>_xlfn.STDEV.S(J53:J97)</f>
        <v>4.2964694213795965E-2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14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8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15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18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>
        <v>1</v>
      </c>
      <c r="B12" s="12" t="s">
        <v>19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21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2'!$B$106:$AT$106,0)</f>
        <v>11</v>
      </c>
      <c r="K50" s="17" t="e">
        <f>MATCH(K52,'ETAPA 2'!$B$106:$AT$106,0)</f>
        <v>#N/A</v>
      </c>
      <c r="L50" s="17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2'!$B$107:$B$147)</f>
        <v>27</v>
      </c>
      <c r="K51" s="23">
        <f>COUNTA('ETAPA 2'!$B$107:$B$147)</f>
        <v>27</v>
      </c>
      <c r="L51" s="23">
        <f>COUNTA('ETAPA 2'!$B$107:$B$147)</f>
        <v>27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Lucio Chequer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2'!$B$106:$AT$171,$I53+1,J$50)=0,"",INDEX('ETAPA 2'!$B$106:$AT$171,$I53+1,J$50))</f>
        <v>6.9519214359961029E-2</v>
      </c>
      <c r="K53" s="28" t="e" cm="1">
        <f t="array" ref="K53">IF(INDEX('ETAPA 2'!$B$106:$AT$171,$I53+1,K$50)=0,"",INDEX('ETAPA 2'!$B$106:$AT$171,$I53+1,K$50))</f>
        <v>#N/A</v>
      </c>
      <c r="L53" s="28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2'!$B$106:$AT$171,$I54+1,J$50)=0,"",INDEX('ETAPA 2'!$B$106:$AT$171,$I54+1,J$50))</f>
        <v>4.5456661029834006E-2</v>
      </c>
      <c r="K54" s="28" t="e" cm="1">
        <f t="array" ref="K54">IF(INDEX('ETAPA 2'!$B$106:$AT$171,$I54+1,K$50)=0,"",INDEX('ETAPA 2'!$B$106:$AT$171,$I54+1,K$50))</f>
        <v>#N/A</v>
      </c>
      <c r="L54" s="28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2'!$B$106:$AT$171,$I55+1,J$50)=0,"",INDEX('ETAPA 2'!$B$106:$AT$171,$I55+1,J$50))</f>
        <v>3.3200428192438465E-2</v>
      </c>
      <c r="K55" s="28" t="e" cm="1">
        <f t="array" ref="K55">IF(INDEX('ETAPA 2'!$B$106:$AT$171,$I55+1,K$50)=0,"",INDEX('ETAPA 2'!$B$106:$AT$171,$I55+1,K$50))</f>
        <v>#N/A</v>
      </c>
      <c r="L55" s="28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2'!$B$106:$AT$171,$I56+1,J$50)=0,"",INDEX('ETAPA 2'!$B$106:$AT$171,$I56+1,J$50))</f>
        <v>1.8803233163194013E-2</v>
      </c>
      <c r="K56" s="28" t="e" cm="1">
        <f t="array" ref="K56">IF(INDEX('ETAPA 2'!$B$106:$AT$171,$I56+1,K$50)=0,"",INDEX('ETAPA 2'!$B$106:$AT$171,$I56+1,K$50))</f>
        <v>#N/A</v>
      </c>
      <c r="L56" s="28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2'!$B$106:$AT$171,$I57+1,J$50)=0,"",INDEX('ETAPA 2'!$B$106:$AT$171,$I57+1,J$50))</f>
        <v>1.7562095660673252E-2</v>
      </c>
      <c r="K57" s="28" t="e" cm="1">
        <f t="array" ref="K57">IF(INDEX('ETAPA 2'!$B$106:$AT$171,$I57+1,K$50)=0,"",INDEX('ETAPA 2'!$B$106:$AT$171,$I57+1,K$50))</f>
        <v>#N/A</v>
      </c>
      <c r="L57" s="28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2'!$B$106:$AT$171,$I58+1,J$50)=0,"",INDEX('ETAPA 2'!$B$106:$AT$171,$I58+1,J$50))</f>
        <v>2.1828505825589154E-2</v>
      </c>
      <c r="K58" s="28" t="e" cm="1">
        <f t="array" ref="K58">IF(INDEX('ETAPA 2'!$B$106:$AT$171,$I58+1,K$50)=0,"",INDEX('ETAPA 2'!$B$106:$AT$171,$I58+1,K$50))</f>
        <v>#N/A</v>
      </c>
      <c r="L58" s="28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2'!$B$106:$AT$171,$I59+1,J$50)=0,"",INDEX('ETAPA 2'!$B$106:$AT$171,$I59+1,J$50))</f>
        <v>2.9911413810757615E-2</v>
      </c>
      <c r="K59" s="28" t="e" cm="1">
        <f t="array" ref="K59">IF(INDEX('ETAPA 2'!$B$106:$AT$171,$I59+1,K$50)=0,"",INDEX('ETAPA 2'!$B$106:$AT$171,$I59+1,K$50))</f>
        <v>#N/A</v>
      </c>
      <c r="L59" s="28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2'!$B$106:$AT$171,$I60+1,J$50)=0,"",INDEX('ETAPA 2'!$B$106:$AT$171,$I60+1,J$50))</f>
        <v>2.2511131451975849E-2</v>
      </c>
      <c r="K60" s="28" t="e" cm="1">
        <f t="array" ref="K60">IF(INDEX('ETAPA 2'!$B$106:$AT$171,$I60+1,K$50)=0,"",INDEX('ETAPA 2'!$B$106:$AT$171,$I60+1,K$50))</f>
        <v>#N/A</v>
      </c>
      <c r="L60" s="28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2'!$B$106:$AT$171,$I61+1,J$50)=0,"",INDEX('ETAPA 2'!$B$106:$AT$171,$I61+1,J$50))</f>
        <v>1.6460586127185716E-2</v>
      </c>
      <c r="K61" s="28" t="e" cm="1">
        <f t="array" ref="K61">IF(INDEX('ETAPA 2'!$B$106:$AT$171,$I61+1,K$50)=0,"",INDEX('ETAPA 2'!$B$106:$AT$171,$I61+1,K$50))</f>
        <v>#N/A</v>
      </c>
      <c r="L61" s="28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2'!$B$106:$AT$171,$I62+1,J$50)=0,"",INDEX('ETAPA 2'!$B$106:$AT$171,$I62+1,J$50))</f>
        <v>2.9523558341220002E-2</v>
      </c>
      <c r="K62" s="28" t="e" cm="1">
        <f t="array" ref="K62">IF(INDEX('ETAPA 2'!$B$106:$AT$171,$I62+1,K$50)=0,"",INDEX('ETAPA 2'!$B$106:$AT$171,$I62+1,K$50))</f>
        <v>#N/A</v>
      </c>
      <c r="L62" s="28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2'!$B$106:$AT$171,$I63+1,J$50)=0,"",INDEX('ETAPA 2'!$B$106:$AT$171,$I63+1,J$50))</f>
        <v>1.9082489101261629E-2</v>
      </c>
      <c r="K63" s="28" t="e" cm="1">
        <f t="array" ref="K63">IF(INDEX('ETAPA 2'!$B$106:$AT$171,$I63+1,K$50)=0,"",INDEX('ETAPA 2'!$B$106:$AT$171,$I63+1,K$50))</f>
        <v>#N/A</v>
      </c>
      <c r="L63" s="28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2'!$B$106:$AT$171,$I64+1,J$50)=0,"",INDEX('ETAPA 2'!$B$106:$AT$171,$I64+1,J$50))</f>
        <v>1.5234962843446132E-2</v>
      </c>
      <c r="K64" s="28" t="e" cm="1">
        <f t="array" ref="K64">IF(INDEX('ETAPA 2'!$B$106:$AT$171,$I64+1,K$50)=0,"",INDEX('ETAPA 2'!$B$106:$AT$171,$I64+1,K$50))</f>
        <v>#N/A</v>
      </c>
      <c r="L64" s="28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2'!$B$106:$AT$171,$I65+1,J$50)=0,"",INDEX('ETAPA 2'!$B$106:$AT$171,$I65+1,J$50))</f>
        <v>1.7996493786555563E-2</v>
      </c>
      <c r="K65" s="28" t="e" cm="1">
        <f t="array" ref="K65">IF(INDEX('ETAPA 2'!$B$106:$AT$171,$I65+1,K$50)=0,"",INDEX('ETAPA 2'!$B$106:$AT$171,$I65+1,K$50))</f>
        <v>#N/A</v>
      </c>
      <c r="L65" s="28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2'!$B$106:$AT$171,$I66+1,J$50)=0,"",INDEX('ETAPA 2'!$B$106:$AT$171,$I66+1,J$50))</f>
        <v>1.6553671439874823E-2</v>
      </c>
      <c r="K66" s="28" t="e" cm="1">
        <f t="array" ref="K66">IF(INDEX('ETAPA 2'!$B$106:$AT$171,$I66+1,K$50)=0,"",INDEX('ETAPA 2'!$B$106:$AT$171,$I66+1,K$50))</f>
        <v>#N/A</v>
      </c>
      <c r="L66" s="28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2'!$B$106:$AT$171,$I67+1,J$50)=0,"",INDEX('ETAPA 2'!$B$106:$AT$171,$I67+1,J$50))</f>
        <v>0.23697969188761511</v>
      </c>
      <c r="K67" s="28" t="e" cm="1">
        <f t="array" ref="K67">IF(INDEX('ETAPA 2'!$B$106:$AT$171,$I67+1,K$50)=0,"",INDEX('ETAPA 2'!$B$106:$AT$171,$I67+1,K$50))</f>
        <v>#N/A</v>
      </c>
      <c r="L67" s="28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2'!$B$106:$AT$171,$I68+1,J$50)=0,"",INDEX('ETAPA 2'!$B$106:$AT$171,$I68+1,J$50))</f>
        <v>2.1471678793614626E-2</v>
      </c>
      <c r="K68" s="28" t="e" cm="1">
        <f t="array" ref="K68">IF(INDEX('ETAPA 2'!$B$106:$AT$171,$I68+1,K$50)=0,"",INDEX('ETAPA 2'!$B$106:$AT$171,$I68+1,K$50))</f>
        <v>#N/A</v>
      </c>
      <c r="L68" s="28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2'!$B$106:$AT$171,$I69+1,J$50)=0,"",INDEX('ETAPA 2'!$B$106:$AT$171,$I69+1,J$50))</f>
        <v>1.779480894239573E-2</v>
      </c>
      <c r="K69" s="28" t="e" cm="1">
        <f t="array" ref="K69">IF(INDEX('ETAPA 2'!$B$106:$AT$171,$I69+1,K$50)=0,"",INDEX('ETAPA 2'!$B$106:$AT$171,$I69+1,K$50))</f>
        <v>#N/A</v>
      </c>
      <c r="L69" s="28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2'!$B$106:$AT$171,$I70+1,J$50)=0,"",INDEX('ETAPA 2'!$B$106:$AT$171,$I70+1,J$50))</f>
        <v>1.5033277999286445E-2</v>
      </c>
      <c r="K70" s="28" t="e" cm="1">
        <f t="array" ref="K70">IF(INDEX('ETAPA 2'!$B$106:$AT$171,$I70+1,K$50)=0,"",INDEX('ETAPA 2'!$B$106:$AT$171,$I70+1,K$50))</f>
        <v>#N/A</v>
      </c>
      <c r="L70" s="28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2'!$B$106:$AT$171,$I71+1,J$50)=0,"",INDEX('ETAPA 2'!$B$106:$AT$171,$I71+1,J$50))</f>
        <v>2.5613975208278482E-2</v>
      </c>
      <c r="K71" s="28" t="e" cm="1">
        <f t="array" ref="K71">IF(INDEX('ETAPA 2'!$B$106:$AT$171,$I71+1,K$50)=0,"",INDEX('ETAPA 2'!$B$106:$AT$171,$I71+1,K$50))</f>
        <v>#N/A</v>
      </c>
      <c r="L71" s="28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2'!$B$106:$AT$171,$I72+1,J$50)=0,"",INDEX('ETAPA 2'!$B$106:$AT$171,$I72+1,J$50))</f>
        <v>1.5157391749538639E-2</v>
      </c>
      <c r="K72" s="28" t="e" cm="1">
        <f t="array" ref="K72">IF(INDEX('ETAPA 2'!$B$106:$AT$171,$I72+1,K$50)=0,"",INDEX('ETAPA 2'!$B$106:$AT$171,$I72+1,K$50))</f>
        <v>#N/A</v>
      </c>
      <c r="L72" s="28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2'!$B$106:$AT$171,$I73+1,J$50)=0,"",INDEX('ETAPA 2'!$B$106:$AT$171,$I73+1,J$50))</f>
        <v>1.7220782847480048E-2</v>
      </c>
      <c r="K73" s="28" t="e" cm="1">
        <f t="array" ref="K73">IF(INDEX('ETAPA 2'!$B$106:$AT$171,$I73+1,K$50)=0,"",INDEX('ETAPA 2'!$B$106:$AT$171,$I73+1,K$50))</f>
        <v>#N/A</v>
      </c>
      <c r="L73" s="28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2'!$B$106:$AT$171,$I74+1,J$50)=0,"",INDEX('ETAPA 2'!$B$106:$AT$171,$I74+1,J$50))</f>
        <v>1.6941526909412433E-2</v>
      </c>
      <c r="K74" s="28" t="e" cm="1">
        <f t="array" ref="K74">IF(INDEX('ETAPA 2'!$B$106:$AT$171,$I74+1,K$50)=0,"",INDEX('ETAPA 2'!$B$106:$AT$171,$I74+1,K$50))</f>
        <v>#N/A</v>
      </c>
      <c r="L74" s="28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2'!$B$106:$AT$171,$I75+1,J$50)=0,"",INDEX('ETAPA 2'!$B$106:$AT$171,$I75+1,J$50))</f>
        <v>1.3233628620630889E-2</v>
      </c>
      <c r="K75" s="28" t="e" cm="1">
        <f t="array" ref="K75">IF(INDEX('ETAPA 2'!$B$106:$AT$171,$I75+1,K$50)=0,"",INDEX('ETAPA 2'!$B$106:$AT$171,$I75+1,K$50))</f>
        <v>#N/A</v>
      </c>
      <c r="L75" s="28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2'!$B$106:$AT$171,$I76+1,J$50)=0,"",INDEX('ETAPA 2'!$B$106:$AT$171,$I76+1,J$50))</f>
        <v>1.1232294397815647E-2</v>
      </c>
      <c r="K76" s="28" t="e" cm="1">
        <f t="array" ref="K76">IF(INDEX('ETAPA 2'!$B$106:$AT$171,$I76+1,K$50)=0,"",INDEX('ETAPA 2'!$B$106:$AT$171,$I76+1,K$50))</f>
        <v>#N/A</v>
      </c>
      <c r="L76" s="28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2'!$B$106:$AT$171,$I77+1,J$50)=0,"",INDEX('ETAPA 2'!$B$106:$AT$171,$I77+1,J$50))</f>
        <v>1.8012008005336887E-2</v>
      </c>
      <c r="K77" s="28" t="e" cm="1">
        <f t="array" ref="K77">IF(INDEX('ETAPA 2'!$B$106:$AT$171,$I77+1,K$50)=0,"",INDEX('ETAPA 2'!$B$106:$AT$171,$I77+1,K$50))</f>
        <v>#N/A</v>
      </c>
      <c r="L77" s="28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2'!$B$106:$AT$171,$I78+1,J$50)=0,"",INDEX('ETAPA 2'!$B$106:$AT$171,$I78+1,J$50))</f>
        <v>1.4273081278992402E-2</v>
      </c>
      <c r="K78" s="28" t="e" cm="1">
        <f t="array" ref="K78">IF(INDEX('ETAPA 2'!$B$106:$AT$171,$I78+1,K$50)=0,"",INDEX('ETAPA 2'!$B$106:$AT$171,$I78+1,K$50))</f>
        <v>#N/A</v>
      </c>
      <c r="L78" s="28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2'!$B$106:$AT$171,$I79+1,J$50)=0,"",INDEX('ETAPA 2'!$B$106:$AT$171,$I79+1,J$50))</f>
        <v>2.2604216764664956E-2</v>
      </c>
      <c r="K79" s="28" t="e" cm="1">
        <f t="array" ref="K79">IF(INDEX('ETAPA 2'!$B$106:$AT$171,$I79+1,K$50)=0,"",INDEX('ETAPA 2'!$B$106:$AT$171,$I79+1,K$50))</f>
        <v>#N/A</v>
      </c>
      <c r="L79" s="28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2'!$B$106:$AT$171,$I80+1,J$50)=0,"",INDEX('ETAPA 2'!$B$106:$AT$171,$I80+1,J$50))</f>
        <v/>
      </c>
      <c r="K80" s="28" t="e" cm="1">
        <f t="array" ref="K80">IF(INDEX('ETAPA 2'!$B$106:$AT$171,$I80+1,K$50)=0,"",INDEX('ETAPA 2'!$B$106:$AT$171,$I80+1,K$50))</f>
        <v>#N/A</v>
      </c>
      <c r="L80" s="28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2'!$B$106:$AT$171,$I81+1,J$50)=0,"",INDEX('ETAPA 2'!$B$106:$AT$171,$I81+1,J$50))</f>
        <v/>
      </c>
      <c r="K81" s="28" t="e" cm="1">
        <f t="array" ref="K81">IF(INDEX('ETAPA 2'!$B$106:$AT$171,$I81+1,K$50)=0,"",INDEX('ETAPA 2'!$B$106:$AT$171,$I81+1,K$50))</f>
        <v>#N/A</v>
      </c>
      <c r="L81" s="28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2'!$B$106:$AT$171,$I82+1,J$50)=0,"",INDEX('ETAPA 2'!$B$106:$AT$171,$I82+1,J$50))</f>
        <v/>
      </c>
      <c r="K82" s="28" t="e" cm="1">
        <f t="array" ref="K82">IF(INDEX('ETAPA 2'!$B$106:$AT$171,$I82+1,K$50)=0,"",INDEX('ETAPA 2'!$B$106:$AT$171,$I82+1,K$50))</f>
        <v>#N/A</v>
      </c>
      <c r="L82" s="28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2'!$B$106:$AT$171,$I83+1,J$50)=0,"",INDEX('ETAPA 2'!$B$106:$AT$171,$I83+1,J$50))</f>
        <v/>
      </c>
      <c r="K83" s="28" t="e" cm="1">
        <f t="array" ref="K83">IF(INDEX('ETAPA 2'!$B$106:$AT$171,$I83+1,K$50)=0,"",INDEX('ETAPA 2'!$B$106:$AT$171,$I83+1,K$50))</f>
        <v>#N/A</v>
      </c>
      <c r="L83" s="28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2'!$B$106:$AT$171,$I84+1,J$50)=0,"",INDEX('ETAPA 2'!$B$106:$AT$171,$I84+1,J$50))</f>
        <v/>
      </c>
      <c r="K84" s="28" t="e" cm="1">
        <f t="array" ref="K84">IF(INDEX('ETAPA 2'!$B$106:$AT$171,$I84+1,K$50)=0,"",INDEX('ETAPA 2'!$B$106:$AT$171,$I84+1,K$50))</f>
        <v>#N/A</v>
      </c>
      <c r="L84" s="28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2'!$B$106:$AT$171,$I85+1,J$50)=0,"",INDEX('ETAPA 2'!$B$106:$AT$171,$I85+1,J$50))</f>
        <v/>
      </c>
      <c r="K85" s="28" t="e" cm="1">
        <f t="array" ref="K85">IF(INDEX('ETAPA 2'!$B$106:$AT$171,$I85+1,K$50)=0,"",INDEX('ETAPA 2'!$B$106:$AT$171,$I85+1,K$50))</f>
        <v>#N/A</v>
      </c>
      <c r="L85" s="28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2'!$B$106:$AT$171,$I86+1,J$50)=0,"",INDEX('ETAPA 2'!$B$106:$AT$171,$I86+1,J$50))</f>
        <v/>
      </c>
      <c r="K86" s="28" t="e" cm="1">
        <f t="array" ref="K86">IF(INDEX('ETAPA 2'!$B$106:$AT$171,$I86+1,K$50)=0,"",INDEX('ETAPA 2'!$B$106:$AT$171,$I86+1,K$50))</f>
        <v>#N/A</v>
      </c>
      <c r="L86" s="28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2'!$B$106:$AT$171,$I87+1,J$50)=0,"",INDEX('ETAPA 2'!$B$106:$AT$171,$I87+1,J$50))</f>
        <v/>
      </c>
      <c r="K87" s="28" t="e" cm="1">
        <f t="array" ref="K87">IF(INDEX('ETAPA 2'!$B$106:$AT$171,$I87+1,K$50)=0,"",INDEX('ETAPA 2'!$B$106:$AT$171,$I87+1,K$50))</f>
        <v>#N/A</v>
      </c>
      <c r="L87" s="28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2'!$B$106:$AT$171,$I88+1,J$50)=0,"",INDEX('ETAPA 2'!$B$106:$AT$171,$I88+1,J$50))</f>
        <v/>
      </c>
      <c r="K88" s="28" t="e" cm="1">
        <f t="array" ref="K88">IF(INDEX('ETAPA 2'!$B$106:$AT$171,$I88+1,K$50)=0,"",INDEX('ETAPA 2'!$B$106:$AT$171,$I88+1,K$50))</f>
        <v>#N/A</v>
      </c>
      <c r="L88" s="28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2'!$B$106:$AT$171,$I89+1,J$50)=0,"",INDEX('ETAPA 2'!$B$106:$AT$171,$I89+1,J$50))</f>
        <v/>
      </c>
      <c r="K89" s="28" t="e" cm="1">
        <f t="array" ref="K89">IF(INDEX('ETAPA 2'!$B$106:$AT$171,$I89+1,K$50)=0,"",INDEX('ETAPA 2'!$B$106:$AT$171,$I89+1,K$50))</f>
        <v>#N/A</v>
      </c>
      <c r="L89" s="28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2'!$B$106:$AT$171,$I90+1,J$50)=0,"",INDEX('ETAPA 2'!$B$106:$AT$171,$I90+1,J$50))</f>
        <v/>
      </c>
      <c r="K90" s="28" t="e" cm="1">
        <f t="array" ref="K90">IF(INDEX('ETAPA 2'!$B$106:$AT$171,$I90+1,K$50)=0,"",INDEX('ETAPA 2'!$B$106:$AT$171,$I90+1,K$50))</f>
        <v>#N/A</v>
      </c>
      <c r="L90" s="28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2'!$B$106:$AT$171,$I91+1,J$50)=0,"",INDEX('ETAPA 2'!$B$106:$AT$171,$I91+1,J$50))</f>
        <v/>
      </c>
      <c r="K91" s="28" t="e" cm="1">
        <f t="array" ref="K91">IF(INDEX('ETAPA 2'!$B$106:$AT$171,$I91+1,K$50)=0,"",INDEX('ETAPA 2'!$B$106:$AT$171,$I91+1,K$50))</f>
        <v>#N/A</v>
      </c>
      <c r="L91" s="28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2'!$B$106:$AT$171,$I92+1,J$50)=0,"",INDEX('ETAPA 2'!$B$106:$AT$171,$I92+1,J$50))</f>
        <v/>
      </c>
      <c r="K92" s="28" t="e" cm="1">
        <f t="array" ref="K92">IF(INDEX('ETAPA 2'!$B$106:$AT$171,$I92+1,K$50)=0,"",INDEX('ETAPA 2'!$B$106:$AT$171,$I92+1,K$50))</f>
        <v>#N/A</v>
      </c>
      <c r="L92" s="28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2'!$B$106:$AT$171,$I93+1,J$50)=0,"",INDEX('ETAPA 2'!$B$106:$AT$171,$I93+1,J$50))</f>
        <v/>
      </c>
      <c r="K93" s="28" t="e" cm="1">
        <f t="array" ref="K93">IF(INDEX('ETAPA 2'!$B$106:$AT$171,$I93+1,K$50)=0,"",INDEX('ETAPA 2'!$B$106:$AT$171,$I93+1,K$50))</f>
        <v>#N/A</v>
      </c>
      <c r="L93" s="28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2'!$B$106:$AT$171,$I94+1,J$50)=0,"",INDEX('ETAPA 2'!$B$106:$AT$171,$I94+1,J$50))</f>
        <v/>
      </c>
      <c r="K94" s="28" t="e" cm="1">
        <f t="array" ref="K94">IF(INDEX('ETAPA 2'!$B$106:$AT$171,$I94+1,K$50)=0,"",INDEX('ETAPA 2'!$B$106:$AT$171,$I94+1,K$50))</f>
        <v>#N/A</v>
      </c>
      <c r="L94" s="28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2'!$B$106:$AT$171,$I95+1,J$50)=0,"",INDEX('ETAPA 2'!$B$106:$AT$171,$I95+1,J$50))</f>
        <v/>
      </c>
      <c r="K95" s="28" t="e" cm="1">
        <f t="array" ref="K95">IF(INDEX('ETAPA 2'!$B$106:$AT$171,$I95+1,K$50)=0,"",INDEX('ETAPA 2'!$B$106:$AT$171,$I95+1,K$50))</f>
        <v>#N/A</v>
      </c>
      <c r="L95" s="28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2'!$B$106:$AT$171,$I96+1,J$50)=0,"",INDEX('ETAPA 2'!$B$106:$AT$171,$I96+1,J$50))</f>
        <v/>
      </c>
      <c r="K96" s="28" t="e" cm="1">
        <f t="array" ref="K96">IF(INDEX('ETAPA 2'!$B$106:$AT$171,$I96+1,K$50)=0,"",INDEX('ETAPA 2'!$B$106:$AT$171,$I96+1,K$50))</f>
        <v>#N/A</v>
      </c>
      <c r="L96" s="28" t="e" cm="1">
        <f t="array" ref="L96">IF(INDEX('ETAPA 2'!$B$106:$AT$171,$I96+1,L$50)=0,"",INDEX('ETAPA 2'!$B$106:$AT$171,$I96+1,L$50))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2'!$B$106:$AT$171,$I97+1,J$50)=0,"",INDEX('ETAPA 2'!$B$106:$AT$171,$I97+1,J$50))</f>
        <v/>
      </c>
      <c r="K97" s="28" t="e" cm="1">
        <f t="array" ref="K97">IF(INDEX('ETAPA 2'!$B$106:$AT$171,$I97+1,K$50)=0,"",INDEX('ETAPA 2'!$B$106:$AT$171,$I97+1,K$50))</f>
        <v>#N/A</v>
      </c>
      <c r="L97" s="28" t="e" cm="1">
        <f t="array" ref="L97">IF(INDEX('ETAPA 2'!$B$106:$AT$171,$I97+1,L$50)=0,"",INDEX('ETAPA 2'!$B$106:$AT$171,$I97+1,L$50))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7.4603009259259251E-4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/>
      <c r="Q105" s="2"/>
    </row>
    <row r="106" spans="1:17" ht="30" x14ac:dyDescent="0.2">
      <c r="A106" s="4" t="s">
        <v>7</v>
      </c>
      <c r="B106" s="3" t="s">
        <v>10</v>
      </c>
      <c r="C106" s="3" t="s">
        <v>11</v>
      </c>
      <c r="D106" s="3" t="s">
        <v>12</v>
      </c>
      <c r="E106" s="3" t="s">
        <v>13</v>
      </c>
      <c r="F106" s="3" t="s">
        <v>14</v>
      </c>
      <c r="G106" s="3" t="s">
        <v>8</v>
      </c>
      <c r="H106" s="3" t="s">
        <v>15</v>
      </c>
      <c r="I106" s="3" t="s">
        <v>16</v>
      </c>
      <c r="J106" s="3" t="s">
        <v>17</v>
      </c>
      <c r="K106" s="3" t="s">
        <v>18</v>
      </c>
      <c r="L106" s="3" t="s">
        <v>19</v>
      </c>
      <c r="M106" s="3" t="s">
        <v>20</v>
      </c>
      <c r="N106" s="3" t="s">
        <v>21</v>
      </c>
      <c r="O106" s="3" t="s">
        <v>22</v>
      </c>
      <c r="P106" s="3"/>
      <c r="Q106" s="3"/>
    </row>
    <row r="107" spans="1:17" ht="12.75" x14ac:dyDescent="0.2">
      <c r="A107" s="2">
        <v>2</v>
      </c>
      <c r="B107" s="27">
        <v>5.3942938703321841E-2</v>
      </c>
      <c r="C107" s="27">
        <v>4.9505872131808758E-2</v>
      </c>
      <c r="D107" s="27">
        <v>0.22982763702933745</v>
      </c>
      <c r="E107" s="27">
        <v>6.6959368261011287E-2</v>
      </c>
      <c r="F107" s="27">
        <v>7.0434553268070355E-2</v>
      </c>
      <c r="G107" s="27">
        <v>6.2212017313868079E-2</v>
      </c>
      <c r="H107" s="27">
        <v>3.4736335851808312E-2</v>
      </c>
      <c r="I107" s="27">
        <v>0.20602882541849629</v>
      </c>
      <c r="J107" s="27">
        <v>5.9217773089036314E-2</v>
      </c>
      <c r="K107" s="27">
        <v>2.1192422855547302E-2</v>
      </c>
      <c r="L107" s="27">
        <v>6.9519214359961029E-2</v>
      </c>
      <c r="M107" s="27">
        <v>6.0226197309834743E-2</v>
      </c>
      <c r="N107" s="27">
        <v>0.23522658516530426</v>
      </c>
      <c r="O107" s="27">
        <v>7.0062212017314066E-2</v>
      </c>
      <c r="P107" s="27"/>
      <c r="Q107" s="1"/>
    </row>
    <row r="108" spans="1:17" ht="12.75" x14ac:dyDescent="0.2">
      <c r="A108" s="2">
        <v>3</v>
      </c>
      <c r="B108" s="27">
        <v>2.7072311773740691E-2</v>
      </c>
      <c r="C108" s="27">
        <v>2.6032859115379323E-2</v>
      </c>
      <c r="D108" s="27">
        <v>2.0059884884496972E-2</v>
      </c>
      <c r="E108" s="27">
        <v>3.0950866469119126E-2</v>
      </c>
      <c r="F108" s="27">
        <v>2.6606885210295441E-2</v>
      </c>
      <c r="G108" s="27">
        <v>3.4379508819833496E-2</v>
      </c>
      <c r="H108" s="27">
        <v>3.6504956792900785E-2</v>
      </c>
      <c r="I108" s="27">
        <v>2.1409621918488459E-2</v>
      </c>
      <c r="J108" s="27">
        <v>3.7637494763951111E-2</v>
      </c>
      <c r="K108" s="27">
        <v>2.032362660378239E-2</v>
      </c>
      <c r="L108" s="27">
        <v>4.5456661029834006E-2</v>
      </c>
      <c r="M108" s="27">
        <v>4.7271824627271038E-2</v>
      </c>
      <c r="N108" s="27">
        <v>5.1538234792187228E-2</v>
      </c>
      <c r="O108" s="27">
        <v>2.8949532246303884E-2</v>
      </c>
      <c r="P108" s="27"/>
      <c r="Q108" s="1"/>
    </row>
    <row r="109" spans="1:17" ht="12.75" x14ac:dyDescent="0.2">
      <c r="A109" s="2">
        <v>4</v>
      </c>
      <c r="B109" s="27">
        <v>1.6677785190127015E-2</v>
      </c>
      <c r="C109" s="27">
        <v>2.0215027072311959E-2</v>
      </c>
      <c r="D109" s="27">
        <v>2.8158307088446612E-2</v>
      </c>
      <c r="E109" s="27">
        <v>3.4720821633026838E-2</v>
      </c>
      <c r="F109" s="27">
        <v>2.6653427866639996E-2</v>
      </c>
      <c r="G109" s="27">
        <v>3.6830755387312515E-2</v>
      </c>
      <c r="H109" s="27">
        <v>2.1564764106303445E-2</v>
      </c>
      <c r="I109" s="27">
        <v>2.8111764432102202E-2</v>
      </c>
      <c r="J109" s="27">
        <v>3.3883053818824865E-2</v>
      </c>
      <c r="K109" s="27">
        <v>1.855500566268992E-2</v>
      </c>
      <c r="L109" s="27">
        <v>3.3200428192438465E-2</v>
      </c>
      <c r="M109" s="27">
        <v>0.93761732627953542</v>
      </c>
      <c r="N109" s="27">
        <v>4.8575019004918112E-2</v>
      </c>
      <c r="O109" s="27">
        <v>4.0259397738027024E-2</v>
      </c>
      <c r="P109" s="27"/>
      <c r="Q109" s="1"/>
    </row>
    <row r="110" spans="1:17" ht="12.75" x14ac:dyDescent="0.2">
      <c r="A110" s="2">
        <v>5</v>
      </c>
      <c r="B110" s="27">
        <v>1.2426889243992146E-2</v>
      </c>
      <c r="C110" s="27">
        <v>2.1285508168236409E-2</v>
      </c>
      <c r="D110" s="27">
        <v>2.6063887552942408E-2</v>
      </c>
      <c r="E110" s="27">
        <v>1.7189754409916817E-2</v>
      </c>
      <c r="F110" s="27">
        <v>1.320260018306795E-2</v>
      </c>
      <c r="G110" s="27">
        <v>1.5777960500799163E-2</v>
      </c>
      <c r="H110" s="27">
        <v>3.3184913973657137E-2</v>
      </c>
      <c r="I110" s="27">
        <v>1.7189754409916817E-2</v>
      </c>
      <c r="J110" s="27">
        <v>1.8012008005336887E-2</v>
      </c>
      <c r="K110" s="27">
        <v>2.7227453961555678E-2</v>
      </c>
      <c r="L110" s="27">
        <v>1.8803233163194013E-2</v>
      </c>
      <c r="M110" s="27">
        <v>4.7101168220674144E-2</v>
      </c>
      <c r="N110" s="27">
        <v>5.8457576368742124E-2</v>
      </c>
      <c r="O110" s="27">
        <v>2.3116185984454907E-2</v>
      </c>
      <c r="P110" s="27"/>
      <c r="Q110" s="1"/>
    </row>
    <row r="111" spans="1:17" ht="12.75" x14ac:dyDescent="0.2">
      <c r="A111" s="2">
        <v>6</v>
      </c>
      <c r="B111" s="27">
        <v>1.3900740028236115E-2</v>
      </c>
      <c r="C111" s="27">
        <v>1.4304109716555342E-2</v>
      </c>
      <c r="D111" s="27">
        <v>2.0726996292101764E-2</v>
      </c>
      <c r="E111" s="27">
        <v>1.7158725972353735E-2</v>
      </c>
      <c r="F111" s="27">
        <v>1.7531067223110167E-2</v>
      </c>
      <c r="G111" s="27">
        <v>1.3993825340925078E-2</v>
      </c>
      <c r="H111" s="27">
        <v>2.6389686147354142E-2</v>
      </c>
      <c r="I111" s="27">
        <v>3.0314783499076986E-2</v>
      </c>
      <c r="J111" s="27">
        <v>2.2387017701723803E-2</v>
      </c>
      <c r="K111" s="27">
        <v>1.2054547993235715E-2</v>
      </c>
      <c r="L111" s="27">
        <v>1.7562095660673252E-2</v>
      </c>
      <c r="M111" s="27">
        <v>1.9454830352017768E-2</v>
      </c>
      <c r="N111" s="27">
        <v>4.8838760724203817E-2</v>
      </c>
      <c r="O111" s="27">
        <v>2.919775974680798E-2</v>
      </c>
      <c r="P111" s="27"/>
      <c r="Q111" s="1"/>
    </row>
    <row r="112" spans="1:17" ht="12.75" x14ac:dyDescent="0.2">
      <c r="A112" s="2">
        <v>7</v>
      </c>
      <c r="B112" s="27">
        <v>1.2209690181050991E-2</v>
      </c>
      <c r="C112" s="27">
        <v>1.1790806273950296E-2</v>
      </c>
      <c r="D112" s="27">
        <v>2.7894565369160903E-2</v>
      </c>
      <c r="E112" s="27">
        <v>1.8430891912437873E-2</v>
      </c>
      <c r="F112" s="27">
        <v>2.0028856446933887E-2</v>
      </c>
      <c r="G112" s="27">
        <v>3.1137037094497052E-2</v>
      </c>
      <c r="H112" s="27">
        <v>1.4490280341933412E-2</v>
      </c>
      <c r="I112" s="27">
        <v>2.1766448950463129E-2</v>
      </c>
      <c r="J112" s="27">
        <v>2.3535069891555602E-2</v>
      </c>
      <c r="K112" s="27">
        <v>2.1145880199202605E-2</v>
      </c>
      <c r="L112" s="27">
        <v>2.1828505825589154E-2</v>
      </c>
      <c r="M112" s="27">
        <v>1.6600214096219233E-2</v>
      </c>
      <c r="N112" s="27">
        <v>4.728733884605265E-2</v>
      </c>
      <c r="O112" s="27">
        <v>4.0988566020757983E-2</v>
      </c>
      <c r="P112" s="27"/>
      <c r="Q112" s="1"/>
    </row>
    <row r="113" spans="1:17" ht="12.75" x14ac:dyDescent="0.2">
      <c r="A113" s="2">
        <v>8</v>
      </c>
      <c r="B113" s="27">
        <v>1.3792140496765392E-2</v>
      </c>
      <c r="C113" s="27">
        <v>1.416448174752168E-2</v>
      </c>
      <c r="D113" s="27">
        <v>1.9501373008362324E-2</v>
      </c>
      <c r="E113" s="27">
        <v>1.416448174752168E-2</v>
      </c>
      <c r="F113" s="27">
        <v>1.6119273313992367E-2</v>
      </c>
      <c r="G113" s="27">
        <v>1.6786384721597301E-2</v>
      </c>
      <c r="H113" s="27">
        <v>1.509533487441247E-2</v>
      </c>
      <c r="I113" s="27">
        <v>2.750670989962329E-2</v>
      </c>
      <c r="J113" s="27">
        <v>2.8468591464077021E-2</v>
      </c>
      <c r="K113" s="27">
        <v>1.8275749724622595E-2</v>
      </c>
      <c r="L113" s="27">
        <v>2.9911413810757615E-2</v>
      </c>
      <c r="M113" s="27">
        <v>1.3823168934328476E-2</v>
      </c>
      <c r="N113" s="27">
        <v>3.9514715236514307E-2</v>
      </c>
      <c r="O113" s="27">
        <v>3.3665854755883858E-2</v>
      </c>
      <c r="P113" s="27"/>
      <c r="Q113" s="1"/>
    </row>
    <row r="114" spans="1:17" ht="12.75" x14ac:dyDescent="0.2">
      <c r="A114" s="2">
        <v>9</v>
      </c>
      <c r="B114" s="27">
        <v>1.1852863149076319E-2</v>
      </c>
      <c r="C114" s="27">
        <v>1.0332469708487942E-2</v>
      </c>
      <c r="D114" s="27">
        <v>1.1046123772437577E-2</v>
      </c>
      <c r="E114" s="27">
        <v>1.4521308779496497E-2</v>
      </c>
      <c r="F114" s="27">
        <v>1.6227872845463089E-2</v>
      </c>
      <c r="G114" s="27">
        <v>1.1992491118109835E-2</v>
      </c>
      <c r="H114" s="27">
        <v>1.2535488775462724E-2</v>
      </c>
      <c r="I114" s="27">
        <v>2.181299160680783E-2</v>
      </c>
      <c r="J114" s="27">
        <v>2.0882138479916892E-2</v>
      </c>
      <c r="K114" s="27">
        <v>1.0254898614580303E-2</v>
      </c>
      <c r="L114" s="27">
        <v>2.2511131451975849E-2</v>
      </c>
      <c r="M114" s="27">
        <v>1.2333803931303039E-2</v>
      </c>
      <c r="N114" s="27">
        <v>4.1221279302480901E-2</v>
      </c>
      <c r="O114" s="27">
        <v>1.9144545976387654E-2</v>
      </c>
      <c r="P114" s="27"/>
      <c r="Q114" s="1"/>
    </row>
    <row r="115" spans="1:17" ht="12.75" x14ac:dyDescent="0.2">
      <c r="A115" s="2">
        <v>10</v>
      </c>
      <c r="B115" s="27">
        <v>8.1139364227315446E-3</v>
      </c>
      <c r="C115" s="27">
        <v>1.0099756426765317E-2</v>
      </c>
      <c r="D115" s="27">
        <v>2.9166731309247075E-3</v>
      </c>
      <c r="E115" s="27">
        <v>1.8430891912437873E-2</v>
      </c>
      <c r="F115" s="27">
        <v>1.0968552678530084E-2</v>
      </c>
      <c r="G115" s="27">
        <v>1.4055882216051101E-2</v>
      </c>
      <c r="H115" s="27">
        <v>1.4614394092185604E-2</v>
      </c>
      <c r="I115" s="27">
        <v>1.8182664411933776E-2</v>
      </c>
      <c r="J115" s="27">
        <v>1.9982313790589189E-2</v>
      </c>
      <c r="K115" s="27">
        <v>4.9024931349583344E-3</v>
      </c>
      <c r="L115" s="27">
        <v>1.6460586127185716E-2</v>
      </c>
      <c r="M115" s="27">
        <v>1.0735839396807167E-2</v>
      </c>
      <c r="N115" s="27">
        <v>4.8140620879035652E-2</v>
      </c>
      <c r="O115" s="27">
        <v>3.8025350233489158E-2</v>
      </c>
      <c r="P115" s="27"/>
      <c r="Q115" s="1"/>
    </row>
    <row r="116" spans="1:17" ht="12.75" x14ac:dyDescent="0.2">
      <c r="A116" s="2">
        <v>11</v>
      </c>
      <c r="B116" s="27">
        <v>1.36680267465132E-2</v>
      </c>
      <c r="C116" s="27">
        <v>5.8178320430676547E-3</v>
      </c>
      <c r="D116" s="27">
        <v>3.2424717253364405E-3</v>
      </c>
      <c r="E116" s="27">
        <v>1.2318289712521715E-2</v>
      </c>
      <c r="F116" s="27">
        <v>1.3016429557689734E-2</v>
      </c>
      <c r="G116" s="27">
        <v>1.8430891912437873E-2</v>
      </c>
      <c r="H116" s="27">
        <v>8.5328203298323854E-3</v>
      </c>
      <c r="I116" s="27">
        <v>1.3264657058193973E-2</v>
      </c>
      <c r="J116" s="27">
        <v>2.3162728640799313E-2</v>
      </c>
      <c r="K116" s="27">
        <v>3.5837845385296428E-3</v>
      </c>
      <c r="L116" s="27">
        <v>2.9523558341220002E-2</v>
      </c>
      <c r="M116" s="27">
        <v>2.1440650356051541E-2</v>
      </c>
      <c r="N116" s="27">
        <v>4.413795243340532E-2</v>
      </c>
      <c r="O116" s="27">
        <v>2.215430442000103E-2</v>
      </c>
      <c r="P116" s="27"/>
      <c r="Q116" s="1"/>
    </row>
    <row r="117" spans="1:17" ht="12.75" x14ac:dyDescent="0.2">
      <c r="A117" s="2">
        <v>12</v>
      </c>
      <c r="B117" s="27">
        <v>7.0589695455887079E-3</v>
      </c>
      <c r="C117" s="27">
        <v>1.4754022061219266E-2</v>
      </c>
      <c r="D117" s="27">
        <v>6.2212017313868807E-3</v>
      </c>
      <c r="E117" s="27">
        <v>1.2070062212017328E-2</v>
      </c>
      <c r="F117" s="27">
        <v>1.5328048156135385E-2</v>
      </c>
      <c r="G117" s="27">
        <v>1.5390105031261262E-2</v>
      </c>
      <c r="H117" s="27">
        <v>1.3404285027227491E-2</v>
      </c>
      <c r="I117" s="27">
        <v>1.9516887227143939E-2</v>
      </c>
      <c r="J117" s="27">
        <v>2.3891896923530418E-2</v>
      </c>
      <c r="K117" s="27">
        <v>2.6684456304203225E-3</v>
      </c>
      <c r="L117" s="27">
        <v>1.9082489101261629E-2</v>
      </c>
      <c r="M117" s="27">
        <v>1.6429557689622631E-2</v>
      </c>
      <c r="N117" s="27">
        <v>4.6371999937943331E-2</v>
      </c>
      <c r="O117" s="27">
        <v>2.1859534263152239E-2</v>
      </c>
      <c r="P117" s="27"/>
      <c r="Q117" s="1"/>
    </row>
    <row r="118" spans="1:17" ht="12.75" x14ac:dyDescent="0.2">
      <c r="A118" s="2">
        <v>13</v>
      </c>
      <c r="B118" s="27">
        <v>4.3905239151683859E-3</v>
      </c>
      <c r="C118" s="27">
        <v>1.5483190343950371E-2</v>
      </c>
      <c r="D118" s="27">
        <v>1.6165815970336922E-2</v>
      </c>
      <c r="E118" s="27">
        <v>1.7717237848488384E-2</v>
      </c>
      <c r="F118" s="27">
        <v>2.2961043796639775E-2</v>
      </c>
      <c r="G118" s="27">
        <v>1.1356408148067695E-2</v>
      </c>
      <c r="H118" s="27">
        <v>1.4133453309958594E-2</v>
      </c>
      <c r="I118" s="27">
        <v>1.8710147850504906E-2</v>
      </c>
      <c r="J118" s="27">
        <v>1.5328048156135385E-2</v>
      </c>
      <c r="K118" s="27">
        <v>2.1161394417984217E-2</v>
      </c>
      <c r="L118" s="27">
        <v>1.5234962843446132E-2</v>
      </c>
      <c r="M118" s="27">
        <v>2.0308112385001065E-2</v>
      </c>
      <c r="N118" s="27">
        <v>4.6434056813069349E-2</v>
      </c>
      <c r="O118" s="27">
        <v>3.368136897466547E-2</v>
      </c>
      <c r="P118" s="27"/>
      <c r="Q118" s="1"/>
    </row>
    <row r="119" spans="1:17" ht="12.75" x14ac:dyDescent="0.2">
      <c r="A119" s="2">
        <v>14</v>
      </c>
      <c r="B119" s="27">
        <v>3.3045286004624638E-3</v>
      </c>
      <c r="C119" s="27">
        <v>9.0758179871854201E-3</v>
      </c>
      <c r="D119" s="27">
        <v>1.6103759095210897E-2</v>
      </c>
      <c r="E119" s="27">
        <v>1.1433979241975478E-2</v>
      </c>
      <c r="F119" s="27">
        <v>1.6289929720589114E-2</v>
      </c>
      <c r="G119" s="27">
        <v>9.2775028313449599E-3</v>
      </c>
      <c r="H119" s="27">
        <v>1.2442403462773761E-2</v>
      </c>
      <c r="I119" s="27">
        <v>1.7500038785547081E-2</v>
      </c>
      <c r="J119" s="27">
        <v>1.7515553004328551E-2</v>
      </c>
      <c r="K119" s="27">
        <v>0.17140108909815868</v>
      </c>
      <c r="L119" s="27">
        <v>1.7996493786555563E-2</v>
      </c>
      <c r="M119" s="27">
        <v>1.3016429557689734E-2</v>
      </c>
      <c r="N119" s="27">
        <v>5.2593201669330063E-2</v>
      </c>
      <c r="O119" s="27">
        <v>1.8461920350000813E-2</v>
      </c>
      <c r="P119" s="27"/>
      <c r="Q119" s="1"/>
    </row>
    <row r="120" spans="1:17" ht="12.75" x14ac:dyDescent="0.2">
      <c r="A120" s="2">
        <v>15</v>
      </c>
      <c r="B120" s="27">
        <v>7.9743084536980282E-3</v>
      </c>
      <c r="C120" s="27">
        <v>1.5390105031261262E-2</v>
      </c>
      <c r="D120" s="27">
        <v>1.4040367997269487E-2</v>
      </c>
      <c r="E120" s="27">
        <v>9.8360147074796084E-3</v>
      </c>
      <c r="F120" s="27">
        <v>1.9361745039328662E-2</v>
      </c>
      <c r="G120" s="27">
        <v>1.1914920024202342E-2</v>
      </c>
      <c r="H120" s="27">
        <v>1.7189754409916817E-2</v>
      </c>
      <c r="I120" s="27">
        <v>1.270614518205947E-2</v>
      </c>
      <c r="J120" s="27">
        <v>2.8794390058488755E-2</v>
      </c>
      <c r="K120" s="27">
        <v>1.0285927052143243E-2</v>
      </c>
      <c r="L120" s="27">
        <v>1.6553671439874823E-2</v>
      </c>
      <c r="M120" s="27">
        <v>1.3156057526723251E-2</v>
      </c>
      <c r="N120" s="27">
        <v>4.85595047861365E-2</v>
      </c>
      <c r="O120" s="27">
        <v>2.6746513179328957E-2</v>
      </c>
      <c r="P120" s="27"/>
      <c r="Q120" s="1"/>
    </row>
    <row r="121" spans="1:17" ht="12.75" x14ac:dyDescent="0.2">
      <c r="A121" s="2">
        <v>16</v>
      </c>
      <c r="B121" s="27">
        <v>8.6414198613029639E-3</v>
      </c>
      <c r="C121" s="27">
        <v>1.36680267465132E-2</v>
      </c>
      <c r="D121" s="27">
        <v>8.3931923607987232E-3</v>
      </c>
      <c r="E121" s="27">
        <v>9.417130800378622E-3</v>
      </c>
      <c r="F121" s="27">
        <v>1.7375925035295035E-2</v>
      </c>
      <c r="G121" s="27">
        <v>1.0347983927269412E-2</v>
      </c>
      <c r="H121" s="27">
        <v>1.8368835037311702E-2</v>
      </c>
      <c r="I121" s="27">
        <v>1.2209690181050991E-2</v>
      </c>
      <c r="J121" s="27">
        <v>7.9851684068448683E-2</v>
      </c>
      <c r="K121" s="27">
        <v>1.2085576430798798E-2</v>
      </c>
      <c r="L121" s="27">
        <v>0.23697969188761511</v>
      </c>
      <c r="M121" s="27">
        <v>1.2737173619622556E-2</v>
      </c>
      <c r="N121" s="27">
        <v>5.0266068852103087E-2</v>
      </c>
      <c r="O121" s="27">
        <v>1.8120607536807609E-2</v>
      </c>
      <c r="P121" s="27"/>
      <c r="Q121" s="1"/>
    </row>
    <row r="122" spans="1:17" ht="12.75" x14ac:dyDescent="0.2">
      <c r="A122" s="2">
        <v>17</v>
      </c>
      <c r="B122" s="27">
        <v>1.1061637991219191E-2</v>
      </c>
      <c r="C122" s="27">
        <v>6.0970879811348333E-3</v>
      </c>
      <c r="D122" s="27">
        <v>1.0984066897311554E-2</v>
      </c>
      <c r="E122" s="27">
        <v>1.0565182990210567E-2</v>
      </c>
      <c r="F122" s="27">
        <v>1.8632576756597703E-2</v>
      </c>
      <c r="G122" s="27">
        <v>1.2876801588656072E-2</v>
      </c>
      <c r="H122" s="27">
        <v>1.6941526909412433E-2</v>
      </c>
      <c r="I122" s="27">
        <v>6.593542982143168E-3</v>
      </c>
      <c r="J122" s="27">
        <v>2.5148548644833086E-2</v>
      </c>
      <c r="K122" s="27">
        <v>3.3309027723909188E-2</v>
      </c>
      <c r="L122" s="27">
        <v>2.1471678793614626E-2</v>
      </c>
      <c r="M122" s="27">
        <v>8.874133143025589E-3</v>
      </c>
      <c r="N122" s="27">
        <v>5.4516964798237665E-2</v>
      </c>
      <c r="O122" s="27">
        <v>2.1533735668740506E-2</v>
      </c>
      <c r="P122" s="27"/>
      <c r="Q122" s="1"/>
    </row>
    <row r="123" spans="1:17" ht="12.75" x14ac:dyDescent="0.2">
      <c r="A123" s="2">
        <v>18</v>
      </c>
      <c r="B123" s="27">
        <v>7.3537397024372106E-3</v>
      </c>
      <c r="C123" s="27">
        <v>8.936190018151758E-3</v>
      </c>
      <c r="D123" s="27">
        <v>6.3142870440759885E-3</v>
      </c>
      <c r="E123" s="27">
        <v>1.9346230820547046E-2</v>
      </c>
      <c r="F123" s="27">
        <v>3.2160975534077096E-2</v>
      </c>
      <c r="G123" s="27">
        <v>1.3326713933319998E-2</v>
      </c>
      <c r="H123" s="27">
        <v>2.1440650356051541E-2</v>
      </c>
      <c r="I123" s="27">
        <v>1.1216780179034177E-2</v>
      </c>
      <c r="J123" s="27">
        <v>2.0804567386009401E-2</v>
      </c>
      <c r="K123" s="27">
        <v>5.0731495415549353E-3</v>
      </c>
      <c r="L123" s="27">
        <v>1.779480894239573E-2</v>
      </c>
      <c r="M123" s="27">
        <v>1.5374590812479648E-2</v>
      </c>
      <c r="N123" s="27">
        <v>3.9669857424329436E-2</v>
      </c>
      <c r="O123" s="27">
        <v>2.1332050824580819E-2</v>
      </c>
      <c r="P123" s="27"/>
      <c r="Q123" s="1"/>
    </row>
    <row r="124" spans="1:17" ht="12.75" x14ac:dyDescent="0.2">
      <c r="A124" s="2">
        <v>19</v>
      </c>
      <c r="B124" s="27">
        <v>9.0758179871854201E-3</v>
      </c>
      <c r="C124" s="27">
        <v>1.4319623935336812E-2</v>
      </c>
      <c r="D124" s="27">
        <v>2.699474067983407E-3</v>
      </c>
      <c r="E124" s="27">
        <v>1.6693299408908339E-2</v>
      </c>
      <c r="F124" s="27">
        <v>3.1152551313278667E-2</v>
      </c>
      <c r="G124" s="27">
        <v>2.3845354267186154E-2</v>
      </c>
      <c r="H124" s="27">
        <v>1.250446033789993E-2</v>
      </c>
      <c r="I124" s="27">
        <v>1.1371922366849309E-2</v>
      </c>
      <c r="J124" s="27">
        <v>1.7050126440883159E-2</v>
      </c>
      <c r="K124" s="27">
        <v>1.3388770808446167E-2</v>
      </c>
      <c r="L124" s="27">
        <v>1.5033277999286445E-2</v>
      </c>
      <c r="M124" s="27">
        <v>8.1759932978575679E-3</v>
      </c>
      <c r="N124" s="27">
        <v>4.4091409777060907E-2</v>
      </c>
      <c r="O124" s="27">
        <v>2.7242968180337293E-2</v>
      </c>
      <c r="P124" s="27"/>
      <c r="Q124" s="1"/>
    </row>
    <row r="125" spans="1:17" ht="12.75" x14ac:dyDescent="0.2">
      <c r="A125" s="2">
        <v>20</v>
      </c>
      <c r="B125" s="27">
        <v>1.0099756426765317E-2</v>
      </c>
      <c r="C125" s="27">
        <v>7.7105667344123186E-3</v>
      </c>
      <c r="D125" s="27">
        <v>3.4906992258406802E-3</v>
      </c>
      <c r="E125" s="27">
        <v>1.1387436585630779E-2</v>
      </c>
      <c r="F125" s="27">
        <v>1.7701723629706768E-2</v>
      </c>
      <c r="G125" s="27">
        <v>1.5002249561723361E-2</v>
      </c>
      <c r="H125" s="27">
        <v>1.2861287369874748E-2</v>
      </c>
      <c r="I125" s="27">
        <v>3.0500954124455346E-2</v>
      </c>
      <c r="J125" s="27">
        <v>3.6334300386304183E-2</v>
      </c>
      <c r="K125" s="27">
        <v>6.7797136075213836E-3</v>
      </c>
      <c r="L125" s="27">
        <v>2.5613975208278482E-2</v>
      </c>
      <c r="M125" s="27">
        <v>1.3233628620630889E-2</v>
      </c>
      <c r="N125" s="27">
        <v>5.1677862761220744E-2</v>
      </c>
      <c r="O125" s="27">
        <v>2.6250058178320334E-2</v>
      </c>
      <c r="P125" s="27"/>
      <c r="Q125" s="1"/>
    </row>
    <row r="126" spans="1:17" ht="12.75" x14ac:dyDescent="0.2">
      <c r="A126" s="2">
        <v>21</v>
      </c>
      <c r="B126" s="27">
        <v>7.8346804846642203E-3</v>
      </c>
      <c r="C126" s="27">
        <v>5.7247467303785469E-3</v>
      </c>
      <c r="D126" s="27">
        <v>5.4299765735296079E-3</v>
      </c>
      <c r="E126" s="27">
        <v>2.1285508168236409E-2</v>
      </c>
      <c r="F126" s="27">
        <v>9.9911568952947404E-3</v>
      </c>
      <c r="G126" s="27">
        <v>1.157360721100914E-2</v>
      </c>
      <c r="H126" s="27">
        <v>1.068929674046276E-2</v>
      </c>
      <c r="I126" s="27">
        <v>1.5715903625672996E-2</v>
      </c>
      <c r="J126" s="27">
        <v>1.9454830352017768E-2</v>
      </c>
      <c r="K126" s="27">
        <v>4.8559504786137801E-3</v>
      </c>
      <c r="L126" s="27">
        <v>1.5157391749538639E-2</v>
      </c>
      <c r="M126" s="27">
        <v>1.3792140496765392E-2</v>
      </c>
      <c r="N126" s="27">
        <v>4.9040445568363504E-2</v>
      </c>
      <c r="O126" s="27">
        <v>-1</v>
      </c>
      <c r="P126" s="27"/>
      <c r="Q126" s="1"/>
    </row>
    <row r="127" spans="1:17" ht="12.75" x14ac:dyDescent="0.2">
      <c r="A127" s="2">
        <v>22</v>
      </c>
      <c r="B127" s="27">
        <v>4.9180073537398042E-3</v>
      </c>
      <c r="C127" s="27">
        <v>4.9955784476472974E-3</v>
      </c>
      <c r="D127" s="27">
        <v>4.437066571513085E-3</v>
      </c>
      <c r="E127" s="27">
        <v>1.363699830895026E-2</v>
      </c>
      <c r="F127" s="27">
        <v>1.9051460663698543E-2</v>
      </c>
      <c r="G127" s="27">
        <v>7.9743084536980282E-3</v>
      </c>
      <c r="H127" s="27">
        <v>1.255100299424434E-2</v>
      </c>
      <c r="I127" s="27">
        <v>1.1030609553656107E-2</v>
      </c>
      <c r="J127" s="27">
        <v>1.4226538622647703E-2</v>
      </c>
      <c r="K127" s="27">
        <v>3.3820996943699569E-3</v>
      </c>
      <c r="L127" s="27">
        <v>1.7220782847480048E-2</v>
      </c>
      <c r="M127" s="27">
        <v>7.6485098592861504E-3</v>
      </c>
      <c r="N127" s="27">
        <v>4.4168980870968398E-2</v>
      </c>
      <c r="O127" s="27">
        <v>-1</v>
      </c>
      <c r="P127" s="27"/>
      <c r="Q127" s="1"/>
    </row>
    <row r="128" spans="1:17" ht="12.75" x14ac:dyDescent="0.2">
      <c r="A128" s="2">
        <v>23</v>
      </c>
      <c r="B128" s="27">
        <v>9.1844175186559969E-3</v>
      </c>
      <c r="C128" s="27">
        <v>9.3240454876895133E-3</v>
      </c>
      <c r="D128" s="27">
        <v>2.8080735994539846E-3</v>
      </c>
      <c r="E128" s="27">
        <v>1.1666692523698103E-2</v>
      </c>
      <c r="F128" s="27">
        <v>1.2845773151093132E-2</v>
      </c>
      <c r="G128" s="27">
        <v>9.0758179871854201E-3</v>
      </c>
      <c r="H128" s="27">
        <v>1.7065640659664625E-2</v>
      </c>
      <c r="I128" s="27">
        <v>1.022387017701722E-2</v>
      </c>
      <c r="J128" s="27">
        <v>1.1837348930294705E-2</v>
      </c>
      <c r="K128" s="27">
        <v>5.1196921978994897E-3</v>
      </c>
      <c r="L128" s="27">
        <v>1.6941526909412433E-2</v>
      </c>
      <c r="M128" s="27">
        <v>1.6119273313992367E-2</v>
      </c>
      <c r="N128" s="27">
        <v>4.3331213056766571E-2</v>
      </c>
      <c r="O128" s="27">
        <v>-1</v>
      </c>
      <c r="P128" s="27"/>
      <c r="Q128" s="1"/>
    </row>
    <row r="129" spans="1:17" ht="12.75" x14ac:dyDescent="0.2">
      <c r="A129" s="2">
        <v>24</v>
      </c>
      <c r="B129" s="27">
        <v>6.5314861070171438E-3</v>
      </c>
      <c r="C129" s="27">
        <v>5.1196921978994897E-3</v>
      </c>
      <c r="D129" s="27">
        <v>0</v>
      </c>
      <c r="E129" s="27">
        <v>1.777929472361426E-2</v>
      </c>
      <c r="F129" s="27">
        <v>1.1449493460756802E-2</v>
      </c>
      <c r="G129" s="27">
        <v>1.5343562374916854E-2</v>
      </c>
      <c r="H129" s="27">
        <v>1.1620149867353404E-2</v>
      </c>
      <c r="I129" s="27">
        <v>6.6400856384878672E-3</v>
      </c>
      <c r="J129" s="27">
        <v>9.634329863319923E-3</v>
      </c>
      <c r="K129" s="27">
        <v>2.4512465674793125E-3</v>
      </c>
      <c r="L129" s="27">
        <v>1.3233628620630889E-2</v>
      </c>
      <c r="M129" s="27">
        <v>1.0503126115084544E-2</v>
      </c>
      <c r="N129" s="27">
        <v>3.9390601486262403E-2</v>
      </c>
      <c r="O129" s="27">
        <v>-1</v>
      </c>
      <c r="P129" s="27"/>
      <c r="Q129" s="1"/>
    </row>
    <row r="130" spans="1:17" ht="12.75" x14ac:dyDescent="0.2">
      <c r="A130" s="2">
        <v>25</v>
      </c>
      <c r="B130" s="27">
        <v>3.9716400080675443E-3</v>
      </c>
      <c r="C130" s="27">
        <v>4.7783793847062869E-3</v>
      </c>
      <c r="D130" s="27">
        <v>9.6963867384458006E-3</v>
      </c>
      <c r="E130" s="27">
        <v>2.0478768791597667E-2</v>
      </c>
      <c r="F130" s="27">
        <v>1.9749600508866417E-2</v>
      </c>
      <c r="G130" s="27">
        <v>2.0447740354034582E-2</v>
      </c>
      <c r="H130" s="27">
        <v>9.8825573638240162E-3</v>
      </c>
      <c r="I130" s="27">
        <v>9.6033014257568376E-3</v>
      </c>
      <c r="J130" s="27">
        <v>2.1347565043362434E-2</v>
      </c>
      <c r="K130" s="27">
        <v>1.0130784864328257E-2</v>
      </c>
      <c r="L130" s="27">
        <v>1.1232294397815647E-2</v>
      </c>
      <c r="M130" s="27">
        <v>7.3537397024372106E-3</v>
      </c>
      <c r="N130" s="27">
        <v>7.2839257179204961E-2</v>
      </c>
      <c r="O130" s="27">
        <v>-1</v>
      </c>
      <c r="P130" s="27"/>
      <c r="Q130" s="1"/>
    </row>
    <row r="131" spans="1:17" ht="12.75" x14ac:dyDescent="0.2">
      <c r="A131" s="2">
        <v>26</v>
      </c>
      <c r="B131" s="27">
        <v>1.6507128783530122E-2</v>
      </c>
      <c r="C131" s="27">
        <v>1.2830258932311663E-2</v>
      </c>
      <c r="D131" s="27">
        <v>8.3001070481096163E-3</v>
      </c>
      <c r="E131" s="27">
        <v>1.3559427215042767E-2</v>
      </c>
      <c r="F131" s="27">
        <v>7.9122515785718592E-3</v>
      </c>
      <c r="G131" s="27">
        <v>1.8694633631723582E-2</v>
      </c>
      <c r="H131" s="27">
        <v>1.0503126115084544E-2</v>
      </c>
      <c r="I131" s="27">
        <v>9.7894720511349093E-3</v>
      </c>
      <c r="J131" s="27">
        <v>2.1269993949454797E-2</v>
      </c>
      <c r="K131" s="27">
        <v>5.1041779791180198E-3</v>
      </c>
      <c r="L131" s="27">
        <v>1.8012008005336887E-2</v>
      </c>
      <c r="M131" s="27">
        <v>1.5871045813487982E-2</v>
      </c>
      <c r="N131" s="27">
        <v>5.1103836666304914E-2</v>
      </c>
      <c r="O131" s="27">
        <v>-1</v>
      </c>
      <c r="P131" s="27"/>
      <c r="Q131" s="1"/>
    </row>
    <row r="132" spans="1:17" ht="12.75" x14ac:dyDescent="0.2">
      <c r="A132" s="2">
        <v>27</v>
      </c>
      <c r="B132" s="27">
        <v>4.4215523527314695E-3</v>
      </c>
      <c r="C132" s="27">
        <v>8.8120762678995639E-3</v>
      </c>
      <c r="D132" s="27">
        <v>1.5560761437857864E-2</v>
      </c>
      <c r="E132" s="27">
        <v>2.6932683804707175E-2</v>
      </c>
      <c r="F132" s="27">
        <v>1.9873714259118467E-2</v>
      </c>
      <c r="G132" s="27">
        <v>2.3379927703740616E-2</v>
      </c>
      <c r="H132" s="27">
        <v>1.2178661743487907E-2</v>
      </c>
      <c r="I132" s="27">
        <v>1.1666692523698103E-2</v>
      </c>
      <c r="J132" s="27">
        <v>2.0339140822564005E-2</v>
      </c>
      <c r="K132" s="27">
        <v>2.0478768791597959E-3</v>
      </c>
      <c r="L132" s="27">
        <v>1.4273081278992402E-2</v>
      </c>
      <c r="M132" s="27">
        <v>1.3885225809454501E-2</v>
      </c>
      <c r="N132" s="27">
        <v>5.2701801200800785E-2</v>
      </c>
      <c r="O132" s="27">
        <v>-1</v>
      </c>
      <c r="P132" s="27"/>
      <c r="Q132" s="1"/>
    </row>
    <row r="133" spans="1:17" ht="12.75" x14ac:dyDescent="0.2">
      <c r="A133" s="2">
        <v>28</v>
      </c>
      <c r="B133" s="27">
        <v>7.9432800161349446E-3</v>
      </c>
      <c r="C133" s="27">
        <v>1.0999581116093168E-2</v>
      </c>
      <c r="D133" s="27">
        <v>1.36680267465132E-2</v>
      </c>
      <c r="E133" s="27">
        <v>1.8803233163194013E-2</v>
      </c>
      <c r="F133" s="27">
        <v>2.6312115053446501E-2</v>
      </c>
      <c r="G133" s="27">
        <v>3.3386598817816533E-2</v>
      </c>
      <c r="H133" s="27">
        <v>1.177529205516868E-2</v>
      </c>
      <c r="I133" s="27">
        <v>9.0603037684038046E-3</v>
      </c>
      <c r="J133" s="27">
        <v>2.7925593806723988E-2</v>
      </c>
      <c r="K133" s="27">
        <v>0.12513768869168609</v>
      </c>
      <c r="L133" s="27">
        <v>2.2604216764664956E-2</v>
      </c>
      <c r="M133" s="27">
        <v>-1</v>
      </c>
      <c r="N133" s="27">
        <v>-1</v>
      </c>
      <c r="O133" s="27">
        <v>-1</v>
      </c>
      <c r="P133" s="27"/>
      <c r="Q133" s="1"/>
    </row>
    <row r="134" spans="1:17" ht="12.75" x14ac:dyDescent="0.2">
      <c r="A134" s="2">
        <v>29</v>
      </c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>
        <v>30</v>
      </c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>
        <v>31</v>
      </c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>
        <v>32</v>
      </c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>
        <v>33</v>
      </c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>
        <v>34</v>
      </c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>
        <v>35</v>
      </c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>
        <v>36</v>
      </c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>
        <v>37</v>
      </c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>
        <v>38</v>
      </c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>
        <v>39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>
        <v>40</v>
      </c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>
        <v>41</v>
      </c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>
        <v>42</v>
      </c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>
        <v>43</v>
      </c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>
        <v>44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>
        <v>45</v>
      </c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>
        <v>46</v>
      </c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1" priority="7" operator="equal">
      <formula>$H$2</formula>
    </cfRule>
  </conditionalFormatting>
  <conditionalFormatting sqref="B106:Q106 A106:A151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34CEC-B156-4F04-B9BE-ADB35E8693CE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Guilherme Janot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10</v>
      </c>
      <c r="C2" s="10"/>
      <c r="D2" s="10"/>
      <c r="E2" s="10"/>
      <c r="F2" s="10"/>
      <c r="G2" s="10"/>
      <c r="H2" s="5" t="s">
        <v>2</v>
      </c>
      <c r="I2" s="29">
        <f>AVERAGE(J53:J97)</f>
        <v>7.1249159651734732E-3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8</v>
      </c>
      <c r="C3" s="10"/>
      <c r="D3" s="10"/>
      <c r="E3" s="10"/>
      <c r="F3" s="10"/>
      <c r="G3" s="10"/>
      <c r="H3" s="5" t="s">
        <v>3</v>
      </c>
      <c r="I3" s="29">
        <f>LARGE(J53:J97,2)</f>
        <v>2.0685971648814874E-2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18</v>
      </c>
      <c r="C4" s="10"/>
      <c r="D4" s="10"/>
      <c r="E4" s="10"/>
      <c r="F4" s="10"/>
      <c r="G4" s="10"/>
      <c r="H4" s="5" t="s">
        <v>4</v>
      </c>
      <c r="I4" s="29">
        <f>SMALL(J53:J97,1)</f>
        <v>1.6745099171406469E-3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13</v>
      </c>
      <c r="C5" s="10"/>
      <c r="D5" s="10"/>
      <c r="E5" s="10"/>
      <c r="F5" s="10"/>
      <c r="G5" s="10"/>
      <c r="H5" s="14" t="s">
        <v>5</v>
      </c>
      <c r="I5" s="29">
        <f>_xlfn.STDEV.S(J53:J97)</f>
        <v>6.0607400830740817E-3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16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23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11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19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21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15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17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1'!$B$106:$AT$106,0)</f>
        <v>1</v>
      </c>
      <c r="K50" s="17" t="e">
        <f>MATCH(K52,'ETAPA 1'!$B$106:$AT$106,0)</f>
        <v>#N/A</v>
      </c>
      <c r="L50" s="17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1'!$B$107:$B$147)</f>
        <v>21</v>
      </c>
      <c r="K51" s="23">
        <f>COUNTA('ETAPA 1'!$B$107:$B$147)</f>
        <v>21</v>
      </c>
      <c r="L51" s="23">
        <f>COUNTA('ETAPA 1'!$B$107:$B$147)</f>
        <v>21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Guilherme Janot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1'!$B$106:$AT$171,$I53+1,J$50)=0,"",INDEX('ETAPA 1'!$B$106:$AT$171,$I53+1,J$50))</f>
        <v>1.1100845916216871E-2</v>
      </c>
      <c r="K53" s="28" t="e" cm="1">
        <f t="array" ref="K53">IF(INDEX('ETAPA 1'!$B$106:$AT$171,$I53+1,K$50)=0,"",INDEX('ETAPA 1'!$B$106:$AT$171,$I53+1,K$50))</f>
        <v>#N/A</v>
      </c>
      <c r="L53" s="28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1'!$B$106:$AT$171,$I54+1,J$50)=0,"",INDEX('ETAPA 1'!$B$106:$AT$171,$I54+1,J$50))</f>
        <v>2.0685971648814874E-2</v>
      </c>
      <c r="K54" s="28" t="e" cm="1">
        <f t="array" ref="K54">IF(INDEX('ETAPA 1'!$B$106:$AT$171,$I54+1,K$50)=0,"",INDEX('ETAPA 1'!$B$106:$AT$171,$I54+1,K$50))</f>
        <v>#N/A</v>
      </c>
      <c r="L54" s="28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1'!$B$106:$AT$171,$I55+1,J$50)=0,"",INDEX('ETAPA 1'!$B$106:$AT$171,$I55+1,J$50))</f>
        <v>1.3554869070646954E-2</v>
      </c>
      <c r="K55" s="28" t="e" cm="1">
        <f t="array" ref="K55">IF(INDEX('ETAPA 1'!$B$106:$AT$171,$I55+1,K$50)=0,"",INDEX('ETAPA 1'!$B$106:$AT$171,$I55+1,K$50))</f>
        <v>#N/A</v>
      </c>
      <c r="L55" s="28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1'!$B$106:$AT$171,$I56+1,J$50)=0,"",INDEX('ETAPA 1'!$B$106:$AT$171,$I56+1,J$50))</f>
        <v>6.8712648324046393E-3</v>
      </c>
      <c r="K56" s="28" t="e" cm="1">
        <f t="array" ref="K56">IF(INDEX('ETAPA 1'!$B$106:$AT$171,$I56+1,K$50)=0,"",INDEX('ETAPA 1'!$B$106:$AT$171,$I56+1,K$50))</f>
        <v>#N/A</v>
      </c>
      <c r="L56" s="28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1'!$B$106:$AT$171,$I57+1,J$50)=0,"",INDEX('ETAPA 1'!$B$106:$AT$171,$I57+1,J$50))</f>
        <v>4.7059502843778403E-3</v>
      </c>
      <c r="K57" s="28" t="e" cm="1">
        <f t="array" ref="K57">IF(INDEX('ETAPA 1'!$B$106:$AT$171,$I57+1,K$50)=0,"",INDEX('ETAPA 1'!$B$106:$AT$171,$I57+1,K$50))</f>
        <v>#N/A</v>
      </c>
      <c r="L57" s="28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1'!$B$106:$AT$171,$I58+1,J$50)=0,"",INDEX('ETAPA 1'!$B$106:$AT$171,$I58+1,J$50))</f>
        <v>9.7872217570806001E-3</v>
      </c>
      <c r="K58" s="28" t="e" cm="1">
        <f t="array" ref="K58">IF(INDEX('ETAPA 1'!$B$106:$AT$171,$I58+1,K$50)=0,"",INDEX('ETAPA 1'!$B$106:$AT$171,$I58+1,K$50))</f>
        <v>#N/A</v>
      </c>
      <c r="L58" s="28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1'!$B$106:$AT$171,$I59+1,J$50)=0,"",INDEX('ETAPA 1'!$B$106:$AT$171,$I59+1,J$50))</f>
        <v>2.2086208389870752E-3</v>
      </c>
      <c r="K59" s="28" t="e" cm="1">
        <f t="array" ref="K59">IF(INDEX('ETAPA 1'!$B$106:$AT$171,$I59+1,K$50)=0,"",INDEX('ETAPA 1'!$B$106:$AT$171,$I59+1,K$50))</f>
        <v>#N/A</v>
      </c>
      <c r="L59" s="28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1'!$B$106:$AT$171,$I60+1,J$50)=0,"",INDEX('ETAPA 1'!$B$106:$AT$171,$I60+1,J$50))</f>
        <v>7.4631174755320218E-3</v>
      </c>
      <c r="K60" s="28" t="e" cm="1">
        <f t="array" ref="K60">IF(INDEX('ETAPA 1'!$B$106:$AT$171,$I60+1,K$50)=0,"",INDEX('ETAPA 1'!$B$106:$AT$171,$I60+1,K$50))</f>
        <v>#N/A</v>
      </c>
      <c r="L60" s="28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1'!$B$106:$AT$171,$I61+1,J$50)=0,"",INDEX('ETAPA 1'!$B$106:$AT$171,$I61+1,J$50))</f>
        <v>4.2295810838120966E-3</v>
      </c>
      <c r="K61" s="28" t="e" cm="1">
        <f t="array" ref="K61">IF(INDEX('ETAPA 1'!$B$106:$AT$171,$I61+1,K$50)=0,"",INDEX('ETAPA 1'!$B$106:$AT$171,$I61+1,K$50))</f>
        <v>#N/A</v>
      </c>
      <c r="L61" s="28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1'!$B$106:$AT$171,$I62+1,J$50)=0,"",INDEX('ETAPA 1'!$B$106:$AT$171,$I62+1,J$50))</f>
        <v>2.4251522937899445E-3</v>
      </c>
      <c r="K62" s="28" t="e" cm="1">
        <f t="array" ref="K62">IF(INDEX('ETAPA 1'!$B$106:$AT$171,$I62+1,K$50)=0,"",INDEX('ETAPA 1'!$B$106:$AT$171,$I62+1,K$50))</f>
        <v>#N/A</v>
      </c>
      <c r="L62" s="28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1'!$B$106:$AT$171,$I63+1,J$50)=0,"",INDEX('ETAPA 1'!$B$106:$AT$171,$I63+1,J$50))</f>
        <v>5.7741721280711025E-3</v>
      </c>
      <c r="K63" s="28" t="e" cm="1">
        <f t="array" ref="K63">IF(INDEX('ETAPA 1'!$B$106:$AT$171,$I63+1,K$50)=0,"",INDEX('ETAPA 1'!$B$106:$AT$171,$I63+1,K$50))</f>
        <v>#N/A</v>
      </c>
      <c r="L63" s="28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1'!$B$106:$AT$171,$I64+1,J$50)=0,"",INDEX('ETAPA 1'!$B$106:$AT$171,$I64+1,J$50))</f>
        <v>1.6745099171406469E-3</v>
      </c>
      <c r="K64" s="28" t="e" cm="1">
        <f t="array" ref="K64">IF(INDEX('ETAPA 1'!$B$106:$AT$171,$I64+1,K$50)=0,"",INDEX('ETAPA 1'!$B$106:$AT$171,$I64+1,K$50))</f>
        <v>#N/A</v>
      </c>
      <c r="L64" s="28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1'!$B$106:$AT$171,$I65+1,J$50)=0,"",INDEX('ETAPA 1'!$B$106:$AT$171,$I65+1,J$50))</f>
        <v>2.9592632156363726E-3</v>
      </c>
      <c r="K65" s="28" t="e" cm="1">
        <f t="array" ref="K65">IF(INDEX('ETAPA 1'!$B$106:$AT$171,$I65+1,K$50)=0,"",INDEX('ETAPA 1'!$B$106:$AT$171,$I65+1,K$50))</f>
        <v>#N/A</v>
      </c>
      <c r="L65" s="28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1'!$B$106:$AT$171,$I66+1,J$50)=0,"",INDEX('ETAPA 1'!$B$106:$AT$171,$I66+1,J$50))</f>
        <v>5.2256257759044017E-3</v>
      </c>
      <c r="K66" s="28" t="e" cm="1">
        <f t="array" ref="K66">IF(INDEX('ETAPA 1'!$B$106:$AT$171,$I66+1,K$50)=0,"",INDEX('ETAPA 1'!$B$106:$AT$171,$I66+1,K$50))</f>
        <v>#N/A</v>
      </c>
      <c r="L66" s="28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1'!$B$106:$AT$171,$I67+1,J$50)=0,"",INDEX('ETAPA 1'!$B$106:$AT$171,$I67+1,J$50))</f>
        <v>3.6377284406848487E-3</v>
      </c>
      <c r="K67" s="28" t="e" cm="1">
        <f t="array" ref="K67">IF(INDEX('ETAPA 1'!$B$106:$AT$171,$I67+1,K$50)=0,"",INDEX('ETAPA 1'!$B$106:$AT$171,$I67+1,K$50))</f>
        <v>#N/A</v>
      </c>
      <c r="L67" s="28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1'!$B$106:$AT$171,$I68+1,J$50)=0,"",INDEX('ETAPA 1'!$B$106:$AT$171,$I68+1,J$50))</f>
        <v>4.7203857146981129E-3</v>
      </c>
      <c r="K68" s="28" t="e" cm="1">
        <f t="array" ref="K68">IF(INDEX('ETAPA 1'!$B$106:$AT$171,$I68+1,K$50)=0,"",INDEX('ETAPA 1'!$B$106:$AT$171,$I68+1,K$50))</f>
        <v>#N/A</v>
      </c>
      <c r="L68" s="28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1'!$B$106:$AT$171,$I69+1,J$50)=0,"",INDEX('ETAPA 1'!$B$106:$AT$171,$I69+1,J$50))</f>
        <v>5.6442532551894626E-3</v>
      </c>
      <c r="K69" s="28" t="e" cm="1">
        <f t="array" ref="K69">IF(INDEX('ETAPA 1'!$B$106:$AT$171,$I69+1,K$50)=0,"",INDEX('ETAPA 1'!$B$106:$AT$171,$I69+1,K$50))</f>
        <v>#N/A</v>
      </c>
      <c r="L69" s="28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1'!$B$106:$AT$171,$I70+1,J$50)=0,"",INDEX('ETAPA 1'!$B$106:$AT$171,$I70+1,J$50))</f>
        <v>2.0353956751448881E-3</v>
      </c>
      <c r="K70" s="28" t="e" cm="1">
        <f t="array" ref="K70">IF(INDEX('ETAPA 1'!$B$106:$AT$171,$I70+1,K$50)=0,"",INDEX('ETAPA 1'!$B$106:$AT$171,$I70+1,K$50))</f>
        <v>#N/A</v>
      </c>
      <c r="L70" s="28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1'!$B$106:$AT$171,$I71+1,J$50)=0,"",INDEX('ETAPA 1'!$B$106:$AT$171,$I71+1,J$50))</f>
        <v>4.8069982966192065E-3</v>
      </c>
      <c r="K71" s="28" t="e" cm="1">
        <f t="array" ref="K71">IF(INDEX('ETAPA 1'!$B$106:$AT$171,$I71+1,K$50)=0,"",INDEX('ETAPA 1'!$B$106:$AT$171,$I71+1,K$50))</f>
        <v>#N/A</v>
      </c>
      <c r="L71" s="28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1'!$B$106:$AT$171,$I72+1,J$50)=0,"",INDEX('ETAPA 1'!$B$106:$AT$171,$I72+1,J$50))</f>
        <v>2.4958859023587517E-2</v>
      </c>
      <c r="K72" s="28" t="e" cm="1">
        <f t="array" ref="K72">IF(INDEX('ETAPA 1'!$B$106:$AT$171,$I72+1,K$50)=0,"",INDEX('ETAPA 1'!$B$106:$AT$171,$I72+1,K$50))</f>
        <v>#N/A</v>
      </c>
      <c r="L72" s="28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1'!$B$106:$AT$171,$I73+1,J$50)=0,"",INDEX('ETAPA 1'!$B$106:$AT$171,$I73+1,J$50))</f>
        <v>5.1534486243034455E-3</v>
      </c>
      <c r="K73" s="28" t="e" cm="1">
        <f t="array" ref="K73">IF(INDEX('ETAPA 1'!$B$106:$AT$171,$I73+1,K$50)=0,"",INDEX('ETAPA 1'!$B$106:$AT$171,$I73+1,K$50))</f>
        <v>#N/A</v>
      </c>
      <c r="L73" s="28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str" cm="1">
        <f t="array" ref="J74">IF(INDEX('ETAPA 1'!$B$106:$AT$171,$I74+1,J$50)=0,"",INDEX('ETAPA 1'!$B$106:$AT$171,$I74+1,J$50))</f>
        <v/>
      </c>
      <c r="K74" s="28" t="e" cm="1">
        <f t="array" ref="K74">IF(INDEX('ETAPA 1'!$B$106:$AT$171,$I74+1,K$50)=0,"",INDEX('ETAPA 1'!$B$106:$AT$171,$I74+1,K$50))</f>
        <v>#N/A</v>
      </c>
      <c r="L74" s="28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1'!$B$106:$AT$171,$I75+1,J$50)=0,"",INDEX('ETAPA 1'!$B$106:$AT$171,$I75+1,J$50))</f>
        <v/>
      </c>
      <c r="K75" s="28" t="e" cm="1">
        <f t="array" ref="K75">IF(INDEX('ETAPA 1'!$B$106:$AT$171,$I75+1,K$50)=0,"",INDEX('ETAPA 1'!$B$106:$AT$171,$I75+1,K$50))</f>
        <v>#N/A</v>
      </c>
      <c r="L75" s="28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1'!$B$106:$AT$171,$I76+1,J$50)=0,"",INDEX('ETAPA 1'!$B$106:$AT$171,$I76+1,J$50))</f>
        <v/>
      </c>
      <c r="K76" s="28" t="e" cm="1">
        <f t="array" ref="K76">IF(INDEX('ETAPA 1'!$B$106:$AT$171,$I76+1,K$50)=0,"",INDEX('ETAPA 1'!$B$106:$AT$171,$I76+1,K$50))</f>
        <v>#N/A</v>
      </c>
      <c r="L76" s="28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1'!$B$106:$AT$171,$I77+1,J$50)=0,"",INDEX('ETAPA 1'!$B$106:$AT$171,$I77+1,J$50))</f>
        <v/>
      </c>
      <c r="K77" s="28" t="e" cm="1">
        <f t="array" ref="K77">IF(INDEX('ETAPA 1'!$B$106:$AT$171,$I77+1,K$50)=0,"",INDEX('ETAPA 1'!$B$106:$AT$171,$I77+1,K$50))</f>
        <v>#N/A</v>
      </c>
      <c r="L77" s="28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1'!$B$106:$AT$171,$I78+1,J$50)=0,"",INDEX('ETAPA 1'!$B$106:$AT$171,$I78+1,J$50))</f>
        <v/>
      </c>
      <c r="K78" s="28" t="e" cm="1">
        <f t="array" ref="K78">IF(INDEX('ETAPA 1'!$B$106:$AT$171,$I78+1,K$50)=0,"",INDEX('ETAPA 1'!$B$106:$AT$171,$I78+1,K$50))</f>
        <v>#N/A</v>
      </c>
      <c r="L78" s="28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1'!$B$106:$AT$171,$I79+1,J$50)=0,"",INDEX('ETAPA 1'!$B$106:$AT$171,$I79+1,J$50))</f>
        <v/>
      </c>
      <c r="K79" s="28" t="e" cm="1">
        <f t="array" ref="K79">IF(INDEX('ETAPA 1'!$B$106:$AT$171,$I79+1,K$50)=0,"",INDEX('ETAPA 1'!$B$106:$AT$171,$I79+1,K$50))</f>
        <v>#N/A</v>
      </c>
      <c r="L79" s="28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1'!$B$106:$AT$171,$I80+1,J$50)=0,"",INDEX('ETAPA 1'!$B$106:$AT$171,$I80+1,J$50))</f>
        <v/>
      </c>
      <c r="K80" s="28" t="e" cm="1">
        <f t="array" ref="K80">IF(INDEX('ETAPA 1'!$B$106:$AT$171,$I80+1,K$50)=0,"",INDEX('ETAPA 1'!$B$106:$AT$171,$I80+1,K$50))</f>
        <v>#N/A</v>
      </c>
      <c r="L80" s="28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1'!$B$106:$AT$171,$I81+1,J$50)=0,"",INDEX('ETAPA 1'!$B$106:$AT$171,$I81+1,J$50))</f>
        <v/>
      </c>
      <c r="K81" s="28" t="e" cm="1">
        <f t="array" ref="K81">IF(INDEX('ETAPA 1'!$B$106:$AT$171,$I81+1,K$50)=0,"",INDEX('ETAPA 1'!$B$106:$AT$171,$I81+1,K$50))</f>
        <v>#N/A</v>
      </c>
      <c r="L81" s="28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1'!$B$106:$AT$171,$I82+1,J$50)=0,"",INDEX('ETAPA 1'!$B$106:$AT$171,$I82+1,J$50))</f>
        <v/>
      </c>
      <c r="K82" s="28" t="e" cm="1">
        <f t="array" ref="K82">IF(INDEX('ETAPA 1'!$B$106:$AT$171,$I82+1,K$50)=0,"",INDEX('ETAPA 1'!$B$106:$AT$171,$I82+1,K$50))</f>
        <v>#N/A</v>
      </c>
      <c r="L82" s="28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1'!$B$106:$AT$171,$I83+1,J$50)=0,"",INDEX('ETAPA 1'!$B$106:$AT$171,$I83+1,J$50))</f>
        <v/>
      </c>
      <c r="K83" s="28" t="e" cm="1">
        <f t="array" ref="K83">IF(INDEX('ETAPA 1'!$B$106:$AT$171,$I83+1,K$50)=0,"",INDEX('ETAPA 1'!$B$106:$AT$171,$I83+1,K$50))</f>
        <v>#N/A</v>
      </c>
      <c r="L83" s="28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1'!$B$106:$AT$171,$I84+1,J$50)=0,"",INDEX('ETAPA 1'!$B$106:$AT$171,$I84+1,J$50))</f>
        <v/>
      </c>
      <c r="K84" s="28" t="e" cm="1">
        <f t="array" ref="K84">IF(INDEX('ETAPA 1'!$B$106:$AT$171,$I84+1,K$50)=0,"",INDEX('ETAPA 1'!$B$106:$AT$171,$I84+1,K$50))</f>
        <v>#N/A</v>
      </c>
      <c r="L84" s="28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1'!$B$106:$AT$171,$I85+1,J$50)=0,"",INDEX('ETAPA 1'!$B$106:$AT$171,$I85+1,J$50))</f>
        <v/>
      </c>
      <c r="K85" s="28" t="e" cm="1">
        <f t="array" ref="K85">IF(INDEX('ETAPA 1'!$B$106:$AT$171,$I85+1,K$50)=0,"",INDEX('ETAPA 1'!$B$106:$AT$171,$I85+1,K$50))</f>
        <v>#N/A</v>
      </c>
      <c r="L85" s="28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1'!$B$106:$AT$171,$I86+1,J$50)=0,"",INDEX('ETAPA 1'!$B$106:$AT$171,$I86+1,J$50))</f>
        <v/>
      </c>
      <c r="K86" s="28" t="e" cm="1">
        <f t="array" ref="K86">IF(INDEX('ETAPA 1'!$B$106:$AT$171,$I86+1,K$50)=0,"",INDEX('ETAPA 1'!$B$106:$AT$171,$I86+1,K$50))</f>
        <v>#N/A</v>
      </c>
      <c r="L86" s="28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1'!$B$106:$AT$171,$I87+1,J$50)=0,"",INDEX('ETAPA 1'!$B$106:$AT$171,$I87+1,J$50))</f>
        <v/>
      </c>
      <c r="K87" s="28" t="e" cm="1">
        <f t="array" ref="K87">IF(INDEX('ETAPA 1'!$B$106:$AT$171,$I87+1,K$50)=0,"",INDEX('ETAPA 1'!$B$106:$AT$171,$I87+1,K$50))</f>
        <v>#N/A</v>
      </c>
      <c r="L87" s="28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1'!$B$106:$AT$171,$I88+1,J$50)=0,"",INDEX('ETAPA 1'!$B$106:$AT$171,$I88+1,J$50))</f>
        <v/>
      </c>
      <c r="K88" s="28" t="e" cm="1">
        <f t="array" ref="K88">IF(INDEX('ETAPA 1'!$B$106:$AT$171,$I88+1,K$50)=0,"",INDEX('ETAPA 1'!$B$106:$AT$171,$I88+1,K$50))</f>
        <v>#N/A</v>
      </c>
      <c r="L88" s="28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1'!$B$106:$AT$171,$I89+1,J$50)=0,"",INDEX('ETAPA 1'!$B$106:$AT$171,$I89+1,J$50))</f>
        <v/>
      </c>
      <c r="K89" s="28" t="e" cm="1">
        <f t="array" ref="K89">IF(INDEX('ETAPA 1'!$B$106:$AT$171,$I89+1,K$50)=0,"",INDEX('ETAPA 1'!$B$106:$AT$171,$I89+1,K$50))</f>
        <v>#N/A</v>
      </c>
      <c r="L89" s="28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1'!$B$106:$AT$171,$I90+1,J$50)=0,"",INDEX('ETAPA 1'!$B$106:$AT$171,$I90+1,J$50))</f>
        <v/>
      </c>
      <c r="K90" s="28" t="e" cm="1">
        <f t="array" ref="K90">IF(INDEX('ETAPA 1'!$B$106:$AT$171,$I90+1,K$50)=0,"",INDEX('ETAPA 1'!$B$106:$AT$171,$I90+1,K$50))</f>
        <v>#N/A</v>
      </c>
      <c r="L90" s="28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1'!$B$106:$AT$171,$I91+1,J$50)=0,"",INDEX('ETAPA 1'!$B$106:$AT$171,$I91+1,J$50))</f>
        <v/>
      </c>
      <c r="K91" s="28" t="e" cm="1">
        <f t="array" ref="K91">IF(INDEX('ETAPA 1'!$B$106:$AT$171,$I91+1,K$50)=0,"",INDEX('ETAPA 1'!$B$106:$AT$171,$I91+1,K$50))</f>
        <v>#N/A</v>
      </c>
      <c r="L91" s="28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1'!$B$106:$AT$171,$I92+1,J$50)=0,"",INDEX('ETAPA 1'!$B$106:$AT$171,$I92+1,J$50))</f>
        <v/>
      </c>
      <c r="K92" s="28" t="e" cm="1">
        <f t="array" ref="K92">IF(INDEX('ETAPA 1'!$B$106:$AT$171,$I92+1,K$50)=0,"",INDEX('ETAPA 1'!$B$106:$AT$171,$I92+1,K$50))</f>
        <v>#N/A</v>
      </c>
      <c r="L92" s="28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1'!$B$106:$AT$171,$I93+1,J$50)=0,"",INDEX('ETAPA 1'!$B$106:$AT$171,$I93+1,J$50))</f>
        <v/>
      </c>
      <c r="K93" s="28" t="e" cm="1">
        <f t="array" ref="K93">IF(INDEX('ETAPA 1'!$B$106:$AT$171,$I93+1,K$50)=0,"",INDEX('ETAPA 1'!$B$106:$AT$171,$I93+1,K$50))</f>
        <v>#N/A</v>
      </c>
      <c r="L93" s="28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1'!$B$106:$AT$171,$I94+1,J$50)=0,"",INDEX('ETAPA 1'!$B$106:$AT$171,$I94+1,J$50))</f>
        <v/>
      </c>
      <c r="K94" s="28" t="e" cm="1">
        <f t="array" ref="K94">IF(INDEX('ETAPA 1'!$B$106:$AT$171,$I94+1,K$50)=0,"",INDEX('ETAPA 1'!$B$106:$AT$171,$I94+1,K$50))</f>
        <v>#N/A</v>
      </c>
      <c r="L94" s="28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1'!$B$106:$AT$171,$I95+1,J$50)=0,"",INDEX('ETAPA 1'!$B$106:$AT$171,$I95+1,J$50))</f>
        <v/>
      </c>
      <c r="K95" s="28" t="e" cm="1">
        <f t="array" ref="K95">IF(INDEX('ETAPA 1'!$B$106:$AT$171,$I95+1,K$50)=0,"",INDEX('ETAPA 1'!$B$106:$AT$171,$I95+1,K$50))</f>
        <v>#N/A</v>
      </c>
      <c r="L95" s="28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1'!$B$106:$AT$171,$I96+1,J$50)=0,"",INDEX('ETAPA 1'!$B$106:$AT$171,$I96+1,J$50))</f>
        <v/>
      </c>
      <c r="K96" s="28" t="e" cm="1">
        <f t="array" ref="K96">IF(INDEX('ETAPA 1'!$B$106:$AT$171,$I96+1,K$50)=0,"",INDEX('ETAPA 1'!$B$106:$AT$171,$I96+1,K$50))</f>
        <v>#N/A</v>
      </c>
      <c r="L96" s="28" t="e" cm="1">
        <f t="array" ref="L96">IF(INDEX('ETAPA 1'!$B$106:$AT$171,$I96+1,L$50)=0,"",INDEX('ETAPA 1'!$B$106:$AT$171,$I96+1,L$50))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1'!$B$106:$AT$171,$I97+1,J$50)=0,"",INDEX('ETAPA 1'!$B$106:$AT$171,$I97+1,J$50))</f>
        <v/>
      </c>
      <c r="K97" s="28" t="e" cm="1">
        <f t="array" ref="K97">IF(INDEX('ETAPA 1'!$B$106:$AT$171,$I97+1,K$50)=0,"",INDEX('ETAPA 1'!$B$106:$AT$171,$I97+1,K$50))</f>
        <v>#N/A</v>
      </c>
      <c r="L97" s="28" t="e" cm="1">
        <f t="array" ref="L97">IF(INDEX('ETAPA 1'!$B$106:$AT$171,$I97+1,L$50)=0,"",INDEX('ETAPA 1'!$B$106:$AT$171,$I97+1,L$50))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8.0178240740740741E-4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10</v>
      </c>
      <c r="C106" s="3" t="s">
        <v>11</v>
      </c>
      <c r="D106" s="3" t="s">
        <v>12</v>
      </c>
      <c r="E106" s="3" t="s">
        <v>13</v>
      </c>
      <c r="F106" s="3" t="s">
        <v>14</v>
      </c>
      <c r="G106" s="3" t="s">
        <v>8</v>
      </c>
      <c r="H106" s="3" t="s">
        <v>15</v>
      </c>
      <c r="I106" s="3" t="s">
        <v>16</v>
      </c>
      <c r="J106" s="3" t="s">
        <v>17</v>
      </c>
      <c r="K106" s="3" t="s">
        <v>18</v>
      </c>
      <c r="L106" s="3" t="s">
        <v>19</v>
      </c>
      <c r="M106" s="3" t="s">
        <v>20</v>
      </c>
      <c r="N106" s="3"/>
      <c r="O106" s="3"/>
      <c r="P106" s="3"/>
      <c r="Q106" s="3"/>
    </row>
    <row r="107" spans="1:17" ht="12.75" x14ac:dyDescent="0.2">
      <c r="A107" s="2">
        <v>2</v>
      </c>
      <c r="B107" s="27">
        <v>1.1100845916216871E-2</v>
      </c>
      <c r="C107" s="27">
        <v>1.0927620752374684E-2</v>
      </c>
      <c r="D107" s="27">
        <v>1.5070589254265687E-2</v>
      </c>
      <c r="E107" s="27">
        <v>1.4680832635621036E-2</v>
      </c>
      <c r="F107" s="27">
        <v>1.2659872390795879E-2</v>
      </c>
      <c r="G107" s="27">
        <v>9.339723417155131E-3</v>
      </c>
      <c r="H107" s="27">
        <v>2.5478534515113945E-2</v>
      </c>
      <c r="I107" s="27">
        <v>2.5464099084793673E-2</v>
      </c>
      <c r="J107" s="27">
        <v>2.4049426913416171E-2</v>
      </c>
      <c r="K107" s="27">
        <v>4.2858792620608072E-2</v>
      </c>
      <c r="L107" s="27">
        <v>4.466322141063022E-2</v>
      </c>
      <c r="M107" s="27">
        <v>2.1826370644108823E-2</v>
      </c>
      <c r="N107" s="27"/>
      <c r="O107" s="27"/>
      <c r="P107" s="27"/>
      <c r="Q107" s="1"/>
    </row>
    <row r="108" spans="1:17" ht="12.75" x14ac:dyDescent="0.2">
      <c r="A108" s="2">
        <v>3</v>
      </c>
      <c r="B108" s="27">
        <v>2.0685971648814874E-2</v>
      </c>
      <c r="C108" s="27">
        <v>1.5012847532984867E-2</v>
      </c>
      <c r="D108" s="27">
        <v>1.4926234951063773E-2</v>
      </c>
      <c r="E108" s="27">
        <v>1.2717614112076564E-2</v>
      </c>
      <c r="F108" s="27">
        <v>1.6976066056528936E-2</v>
      </c>
      <c r="G108" s="27">
        <v>1.1981407165747674E-2</v>
      </c>
      <c r="H108" s="27">
        <v>1.2515518087594237E-2</v>
      </c>
      <c r="I108" s="27">
        <v>1.0970927043335096E-2</v>
      </c>
      <c r="J108" s="27">
        <v>1.3569304500967227E-2</v>
      </c>
      <c r="K108" s="27">
        <v>2.4439183532061093E-2</v>
      </c>
      <c r="L108" s="27">
        <v>1.764009585125741E-2</v>
      </c>
      <c r="M108" s="27">
        <v>2.1855241504749098E-2</v>
      </c>
      <c r="N108" s="27"/>
      <c r="O108" s="27"/>
      <c r="P108" s="27"/>
      <c r="Q108" s="1"/>
    </row>
    <row r="109" spans="1:17" ht="12.75" x14ac:dyDescent="0.2">
      <c r="A109" s="2">
        <v>4</v>
      </c>
      <c r="B109" s="27">
        <v>1.3554869070646954E-2</v>
      </c>
      <c r="C109" s="27">
        <v>1.1461731674221112E-2</v>
      </c>
      <c r="D109" s="27">
        <v>2.1451049455784174E-2</v>
      </c>
      <c r="E109" s="27">
        <v>2.2923463348442495E-2</v>
      </c>
      <c r="F109" s="27">
        <v>2.6243612322083245E-2</v>
      </c>
      <c r="G109" s="27">
        <v>1.8217513064064519E-2</v>
      </c>
      <c r="H109" s="27">
        <v>1.1288506510378925E-2</v>
      </c>
      <c r="I109" s="27">
        <v>1.4767445217542129E-2</v>
      </c>
      <c r="J109" s="27">
        <v>1.1894794583826444E-2</v>
      </c>
      <c r="K109" s="27">
        <v>2.1220082570661439E-2</v>
      </c>
      <c r="L109" s="27">
        <v>1.6485261425643188E-2</v>
      </c>
      <c r="M109" s="27">
        <v>2.6128128879522011E-2</v>
      </c>
      <c r="N109" s="27"/>
      <c r="O109" s="27"/>
      <c r="P109" s="27"/>
      <c r="Q109" s="1"/>
    </row>
    <row r="110" spans="1:17" ht="12.75" x14ac:dyDescent="0.2">
      <c r="A110" s="2">
        <v>5</v>
      </c>
      <c r="B110" s="27">
        <v>6.8712648324046393E-3</v>
      </c>
      <c r="C110" s="27">
        <v>8.8922250772296603E-3</v>
      </c>
      <c r="D110" s="27">
        <v>1.0956491613014823E-2</v>
      </c>
      <c r="E110" s="27">
        <v>1.4767445217542129E-2</v>
      </c>
      <c r="F110" s="27">
        <v>7.3620694632906564E-3</v>
      </c>
      <c r="G110" s="27">
        <v>5.557640673268369E-3</v>
      </c>
      <c r="H110" s="27">
        <v>7.4919883361721611E-3</v>
      </c>
      <c r="I110" s="27">
        <v>7.8817449548170826E-3</v>
      </c>
      <c r="J110" s="27">
        <v>5.9907035828738369E-3</v>
      </c>
      <c r="K110" s="27">
        <v>2.2764673614920308E-2</v>
      </c>
      <c r="L110" s="27">
        <v>1.8188642203424109E-2</v>
      </c>
      <c r="M110" s="27">
        <v>9.0654502410715768E-3</v>
      </c>
      <c r="N110" s="27"/>
      <c r="O110" s="27"/>
      <c r="P110" s="27"/>
      <c r="Q110" s="1"/>
    </row>
    <row r="111" spans="1:17" ht="12.75" x14ac:dyDescent="0.2">
      <c r="A111" s="2">
        <v>6</v>
      </c>
      <c r="B111" s="27">
        <v>4.7059502843778403E-3</v>
      </c>
      <c r="C111" s="27">
        <v>4.2295810838120966E-3</v>
      </c>
      <c r="D111" s="27">
        <v>1.0826572740133317E-2</v>
      </c>
      <c r="E111" s="27">
        <v>2.0859196812657063E-2</v>
      </c>
      <c r="F111" s="27">
        <v>4.2007102231715514E-3</v>
      </c>
      <c r="G111" s="27">
        <v>1.2616566099835332E-2</v>
      </c>
      <c r="H111" s="27">
        <v>8.3003724341022787E-3</v>
      </c>
      <c r="I111" s="27">
        <v>8.1415827005803625E-3</v>
      </c>
      <c r="J111" s="27">
        <v>7.5786009180935253E-3</v>
      </c>
      <c r="K111" s="27">
        <v>3.1122787770303407E-2</v>
      </c>
      <c r="L111" s="27">
        <v>0.40107399601582122</v>
      </c>
      <c r="M111" s="27">
        <v>2.1912983226029917E-2</v>
      </c>
      <c r="N111" s="27"/>
      <c r="O111" s="27"/>
      <c r="P111" s="27"/>
      <c r="Q111" s="1"/>
    </row>
    <row r="112" spans="1:17" ht="12.75" x14ac:dyDescent="0.2">
      <c r="A112" s="2">
        <v>7</v>
      </c>
      <c r="B112" s="27">
        <v>9.7872217570806001E-3</v>
      </c>
      <c r="C112" s="27">
        <v>9.4985131506769103E-3</v>
      </c>
      <c r="D112" s="27">
        <v>3.0444322545254931E-2</v>
      </c>
      <c r="E112" s="27">
        <v>1.3352773046164628E-2</v>
      </c>
      <c r="F112" s="27">
        <v>2.6907642116811448E-2</v>
      </c>
      <c r="G112" s="27">
        <v>4.4273464791985573E-2</v>
      </c>
      <c r="H112" s="27">
        <v>1.7149291220371392E-2</v>
      </c>
      <c r="I112" s="27">
        <v>1.1837052862545761E-2</v>
      </c>
      <c r="J112" s="27">
        <v>1.6860582613967702E-2</v>
      </c>
      <c r="K112" s="27">
        <v>1.6499696855963461E-2</v>
      </c>
      <c r="L112" s="27">
        <v>2.9635938447325084E-2</v>
      </c>
      <c r="M112" s="27">
        <v>2.6575627219447347E-2</v>
      </c>
      <c r="N112" s="27"/>
      <c r="O112" s="27"/>
      <c r="P112" s="27"/>
      <c r="Q112" s="1"/>
    </row>
    <row r="113" spans="1:17" ht="12.75" x14ac:dyDescent="0.2">
      <c r="A113" s="2">
        <v>8</v>
      </c>
      <c r="B113" s="27">
        <v>2.2086208389870752E-3</v>
      </c>
      <c r="C113" s="27">
        <v>3.0314403672371936E-3</v>
      </c>
      <c r="D113" s="27">
        <v>9.8305280480411473E-3</v>
      </c>
      <c r="E113" s="27">
        <v>7.9827929670584479E-3</v>
      </c>
      <c r="F113" s="27">
        <v>6.6402979472819038E-3</v>
      </c>
      <c r="G113" s="27">
        <v>1.426220515633584E-2</v>
      </c>
      <c r="H113" s="27">
        <v>1.6109940237318404E-2</v>
      </c>
      <c r="I113" s="27">
        <v>1.7899933597020419E-2</v>
      </c>
      <c r="J113" s="27">
        <v>1.6615180298524691E-2</v>
      </c>
      <c r="K113" s="27">
        <v>1.9646620665761887E-2</v>
      </c>
      <c r="L113" s="27">
        <v>1.9213557756156553E-2</v>
      </c>
      <c r="M113" s="27">
        <v>1.7134855790051119E-2</v>
      </c>
      <c r="N113" s="27"/>
      <c r="O113" s="27"/>
      <c r="P113" s="27"/>
      <c r="Q113" s="1"/>
    </row>
    <row r="114" spans="1:17" ht="12.75" x14ac:dyDescent="0.2">
      <c r="A114" s="2">
        <v>9</v>
      </c>
      <c r="B114" s="27">
        <v>7.4631174755320218E-3</v>
      </c>
      <c r="C114" s="27">
        <v>1.5200508127147327E-2</v>
      </c>
      <c r="D114" s="27">
        <v>3.7676473135662188E-3</v>
      </c>
      <c r="E114" s="27">
        <v>3.291278113000745E-3</v>
      </c>
      <c r="F114" s="27">
        <v>6.4093310621587615E-3</v>
      </c>
      <c r="G114" s="27">
        <v>2.9866905332447818E-2</v>
      </c>
      <c r="H114" s="27">
        <v>1.9747668678003254E-2</v>
      </c>
      <c r="I114" s="27">
        <v>3.0891820885180537E-2</v>
      </c>
      <c r="J114" s="27">
        <v>3.2436411929439544E-2</v>
      </c>
      <c r="K114" s="27">
        <v>2.9188440107399613E-2</v>
      </c>
      <c r="L114" s="27">
        <v>1.4478736611138304E-2</v>
      </c>
      <c r="M114" s="27">
        <v>3.8066229754309004E-2</v>
      </c>
      <c r="N114" s="27"/>
      <c r="O114" s="27"/>
      <c r="P114" s="27"/>
      <c r="Q114" s="1"/>
    </row>
    <row r="115" spans="1:17" ht="12.75" x14ac:dyDescent="0.2">
      <c r="A115" s="2">
        <v>10</v>
      </c>
      <c r="B115" s="27">
        <v>4.2295810838120966E-3</v>
      </c>
      <c r="C115" s="27">
        <v>1.9199122325836552E-3</v>
      </c>
      <c r="D115" s="27">
        <v>7.1022317175275101E-3</v>
      </c>
      <c r="E115" s="27">
        <v>1.0826572740133993E-3</v>
      </c>
      <c r="F115" s="27">
        <v>4.7925628662989338E-3</v>
      </c>
      <c r="G115" s="27">
        <v>2.2143950111152787E-2</v>
      </c>
      <c r="H115" s="27">
        <v>1.1259635649738651E-2</v>
      </c>
      <c r="I115" s="27">
        <v>1.7553483269336315E-2</v>
      </c>
      <c r="J115" s="27">
        <v>2.4265958368218904E-2</v>
      </c>
      <c r="K115" s="27">
        <v>4.5269509484077743E-2</v>
      </c>
      <c r="L115" s="27">
        <v>1.6023327655397445E-2</v>
      </c>
      <c r="M115" s="27">
        <v>4.9441348846609293E-2</v>
      </c>
      <c r="N115" s="27"/>
      <c r="O115" s="27"/>
      <c r="P115" s="27"/>
      <c r="Q115" s="1"/>
    </row>
    <row r="116" spans="1:17" ht="12.75" x14ac:dyDescent="0.2">
      <c r="A116" s="2">
        <v>11</v>
      </c>
      <c r="B116" s="27">
        <v>2.4251522937899445E-3</v>
      </c>
      <c r="C116" s="27">
        <v>6.2072350376764359E-3</v>
      </c>
      <c r="D116" s="27">
        <v>5.6298178248693253E-3</v>
      </c>
      <c r="E116" s="27">
        <v>6.5681207956809467E-3</v>
      </c>
      <c r="F116" s="27">
        <v>5.3411092184659052E-3</v>
      </c>
      <c r="G116" s="27">
        <v>1.1966971735427401E-2</v>
      </c>
      <c r="H116" s="27">
        <v>1.2443340935993415E-2</v>
      </c>
      <c r="I116" s="27">
        <v>2.3702976585731932E-2</v>
      </c>
      <c r="J116" s="27">
        <v>2.136443687386335E-2</v>
      </c>
      <c r="K116" s="27">
        <v>1.8939284580073271E-2</v>
      </c>
      <c r="L116" s="27">
        <v>2.2764673614920308E-2</v>
      </c>
      <c r="M116" s="27">
        <v>2.215838554147306E-2</v>
      </c>
      <c r="N116" s="27"/>
      <c r="O116" s="27"/>
      <c r="P116" s="27"/>
      <c r="Q116" s="1"/>
    </row>
    <row r="117" spans="1:17" ht="12.75" x14ac:dyDescent="0.2">
      <c r="A117" s="2">
        <v>12</v>
      </c>
      <c r="B117" s="27">
        <v>5.7741721280711025E-3</v>
      </c>
      <c r="C117" s="27">
        <v>9.0221439501111649E-3</v>
      </c>
      <c r="D117" s="27">
        <v>4.8358691572596164E-3</v>
      </c>
      <c r="E117" s="27">
        <v>1.14184253832607E-2</v>
      </c>
      <c r="F117" s="27">
        <v>6.7557813898434065E-3</v>
      </c>
      <c r="G117" s="27">
        <v>4.9802234604613936E-3</v>
      </c>
      <c r="H117" s="27">
        <v>1.2356728354072323E-2</v>
      </c>
      <c r="I117" s="27">
        <v>2.0729277939775421E-2</v>
      </c>
      <c r="J117" s="27">
        <v>1.3266160464243535E-2</v>
      </c>
      <c r="K117" s="27">
        <v>1.397349654993215E-2</v>
      </c>
      <c r="L117" s="27">
        <v>1.5907844212836076E-2</v>
      </c>
      <c r="M117" s="27">
        <v>1.8448479949187253E-2</v>
      </c>
      <c r="N117" s="27"/>
      <c r="O117" s="27"/>
      <c r="P117" s="27"/>
      <c r="Q117" s="1"/>
    </row>
    <row r="118" spans="1:17" ht="12.75" x14ac:dyDescent="0.2">
      <c r="A118" s="2">
        <v>13</v>
      </c>
      <c r="B118" s="27">
        <v>1.6745099171406469E-3</v>
      </c>
      <c r="C118" s="27">
        <v>2.0498311054651603E-3</v>
      </c>
      <c r="D118" s="27">
        <v>5.1390131939833082E-3</v>
      </c>
      <c r="E118" s="27">
        <v>5.7597366977511005E-3</v>
      </c>
      <c r="F118" s="27">
        <v>3.0170049369171916E-3</v>
      </c>
      <c r="G118" s="27">
        <v>5.7164304067904188E-3</v>
      </c>
      <c r="H118" s="27">
        <v>1.2861968415278612E-2</v>
      </c>
      <c r="I118" s="27">
        <v>1.1851488292866034E-2</v>
      </c>
      <c r="J118" s="27">
        <v>8.8922250772296603E-3</v>
      </c>
      <c r="K118" s="27">
        <v>8.2715015734618688E-3</v>
      </c>
      <c r="L118" s="27">
        <v>1.6918324335248387E-2</v>
      </c>
      <c r="M118" s="27">
        <v>2.5492969945433947E-2</v>
      </c>
      <c r="N118" s="27"/>
      <c r="O118" s="27"/>
      <c r="P118" s="27"/>
      <c r="Q118" s="1"/>
    </row>
    <row r="119" spans="1:17" ht="12.75" x14ac:dyDescent="0.2">
      <c r="A119" s="2">
        <v>14</v>
      </c>
      <c r="B119" s="27">
        <v>2.9592632156363726E-3</v>
      </c>
      <c r="C119" s="27">
        <v>6.1206224557553424E-3</v>
      </c>
      <c r="D119" s="27">
        <v>1.5301556139390045E-3</v>
      </c>
      <c r="E119" s="27">
        <v>1.1822617432225624E-2</v>
      </c>
      <c r="F119" s="27">
        <v>4.5327251205357884E-3</v>
      </c>
      <c r="G119" s="27">
        <v>2.2230562693073474E-3</v>
      </c>
      <c r="H119" s="27">
        <v>9.8738343390016945E-3</v>
      </c>
      <c r="I119" s="27">
        <v>6.6836042382423149E-3</v>
      </c>
      <c r="J119" s="27">
        <v>9.9748823512427892E-3</v>
      </c>
      <c r="K119" s="27">
        <v>1.5200508127147327E-2</v>
      </c>
      <c r="L119" s="27">
        <v>1.9069203452954913E-2</v>
      </c>
      <c r="M119" s="27">
        <v>1.3049629009440665E-2</v>
      </c>
      <c r="N119" s="27"/>
      <c r="O119" s="27"/>
      <c r="P119" s="27"/>
      <c r="Q119" s="1"/>
    </row>
    <row r="120" spans="1:17" ht="12.75" x14ac:dyDescent="0.2">
      <c r="A120" s="2">
        <v>15</v>
      </c>
      <c r="B120" s="27">
        <v>5.2256257759044017E-3</v>
      </c>
      <c r="C120" s="27">
        <v>2.3385397118688509E-3</v>
      </c>
      <c r="D120" s="27">
        <v>8.8200479256285696E-3</v>
      </c>
      <c r="E120" s="27">
        <v>6.4093310621587615E-3</v>
      </c>
      <c r="F120" s="27">
        <v>1.3237289603603125E-2</v>
      </c>
      <c r="G120" s="27">
        <v>6.4237664924790341E-3</v>
      </c>
      <c r="H120" s="27">
        <v>1.2703178681756426E-2</v>
      </c>
      <c r="I120" s="27">
        <v>6.1206224557553424E-3</v>
      </c>
      <c r="J120" s="27">
        <v>7.0300545659265539E-3</v>
      </c>
      <c r="K120" s="27">
        <v>1.9704362387042571E-2</v>
      </c>
      <c r="L120" s="27">
        <v>1.3684787943528729E-2</v>
      </c>
      <c r="M120" s="27">
        <v>-1</v>
      </c>
      <c r="N120" s="27"/>
      <c r="O120" s="27"/>
      <c r="P120" s="27"/>
      <c r="Q120" s="1"/>
    </row>
    <row r="121" spans="1:17" ht="12.75" x14ac:dyDescent="0.2">
      <c r="A121" s="2">
        <v>16</v>
      </c>
      <c r="B121" s="27">
        <v>3.6377284406848487E-3</v>
      </c>
      <c r="C121" s="27">
        <v>2.5550711666714495E-3</v>
      </c>
      <c r="D121" s="27">
        <v>5.9907035828738369E-3</v>
      </c>
      <c r="E121" s="27">
        <v>5.6298178248693253E-3</v>
      </c>
      <c r="F121" s="27">
        <v>6.4959436440798551E-3</v>
      </c>
      <c r="G121" s="27">
        <v>7.0877962872072384E-3</v>
      </c>
      <c r="H121" s="27">
        <v>1.0263590957646481E-2</v>
      </c>
      <c r="I121" s="27">
        <v>1.7250339232612488E-2</v>
      </c>
      <c r="J121" s="27">
        <v>1.4247769726015568E-2</v>
      </c>
      <c r="K121" s="27">
        <v>1.8390738227906437E-2</v>
      </c>
      <c r="L121" s="27">
        <v>1.5474781303230609E-2</v>
      </c>
      <c r="M121" s="27">
        <v>-1</v>
      </c>
      <c r="N121" s="27"/>
      <c r="O121" s="27"/>
      <c r="P121" s="27"/>
      <c r="Q121" s="1"/>
    </row>
    <row r="122" spans="1:17" ht="12.75" x14ac:dyDescent="0.2">
      <c r="A122" s="2">
        <v>17</v>
      </c>
      <c r="B122" s="27">
        <v>4.7203857146981129E-3</v>
      </c>
      <c r="C122" s="27">
        <v>4.4461125386146948E-3</v>
      </c>
      <c r="D122" s="27">
        <v>1.0480122412449078E-2</v>
      </c>
      <c r="E122" s="27">
        <v>8.4880330282644679E-3</v>
      </c>
      <c r="F122" s="27">
        <v>9.8738343390016945E-3</v>
      </c>
      <c r="G122" s="27">
        <v>3.7532118832463521E-3</v>
      </c>
      <c r="H122" s="27">
        <v>7.4775529058521591E-3</v>
      </c>
      <c r="I122" s="27">
        <v>9.0798856713917141E-3</v>
      </c>
      <c r="J122" s="27">
        <v>1.3251725033923262E-2</v>
      </c>
      <c r="K122" s="27">
        <v>1.4449865750498029E-2</v>
      </c>
      <c r="L122" s="27">
        <v>1.404567370153297E-2</v>
      </c>
      <c r="M122" s="27">
        <v>-1</v>
      </c>
      <c r="N122" s="27"/>
      <c r="O122" s="27"/>
      <c r="P122" s="27"/>
      <c r="Q122" s="1"/>
    </row>
    <row r="123" spans="1:17" ht="12.75" x14ac:dyDescent="0.2">
      <c r="A123" s="2">
        <v>18</v>
      </c>
      <c r="B123" s="27">
        <v>5.6442532551894626E-3</v>
      </c>
      <c r="C123" s="27">
        <v>0</v>
      </c>
      <c r="D123" s="27">
        <v>3.3778906949216085E-2</v>
      </c>
      <c r="E123" s="27">
        <v>2.2894592487802085E-2</v>
      </c>
      <c r="F123" s="27">
        <v>3.7820827438865862E-2</v>
      </c>
      <c r="G123" s="27">
        <v>3.2624072523602002E-3</v>
      </c>
      <c r="H123" s="27">
        <v>6.163928746716024E-3</v>
      </c>
      <c r="I123" s="27">
        <v>1.4031238271212833E-2</v>
      </c>
      <c r="J123" s="27">
        <v>1.3930190258971468E-2</v>
      </c>
      <c r="K123" s="27">
        <v>1.9025897161994501E-2</v>
      </c>
      <c r="L123" s="27">
        <v>1.6543003146923738E-2</v>
      </c>
      <c r="M123" s="27">
        <v>-1</v>
      </c>
      <c r="N123" s="27"/>
      <c r="O123" s="27"/>
      <c r="P123" s="27"/>
      <c r="Q123" s="1"/>
    </row>
    <row r="124" spans="1:17" ht="12.75" x14ac:dyDescent="0.2">
      <c r="A124" s="2">
        <v>19</v>
      </c>
      <c r="B124" s="27">
        <v>2.0353956751448881E-3</v>
      </c>
      <c r="C124" s="27">
        <v>2.1508791177063911E-3</v>
      </c>
      <c r="D124" s="27">
        <v>9.2964171261945838E-3</v>
      </c>
      <c r="E124" s="27">
        <v>1.5012847532984867E-2</v>
      </c>
      <c r="F124" s="27">
        <v>1.5980021364436898E-2</v>
      </c>
      <c r="G124" s="27">
        <v>5.2833674971850863E-3</v>
      </c>
      <c r="H124" s="27">
        <v>1.0869879031093729E-2</v>
      </c>
      <c r="I124" s="27">
        <v>1.3338337615844355E-2</v>
      </c>
      <c r="J124" s="27">
        <v>1.4449865750498029E-2</v>
      </c>
      <c r="K124" s="27">
        <v>2.878424805843469E-2</v>
      </c>
      <c r="L124" s="27">
        <v>1.2861968415278612E-2</v>
      </c>
      <c r="M124" s="27">
        <v>-1</v>
      </c>
      <c r="N124" s="27"/>
      <c r="O124" s="27"/>
      <c r="P124" s="27"/>
      <c r="Q124" s="1"/>
    </row>
    <row r="125" spans="1:17" ht="12.75" x14ac:dyDescent="0.2">
      <c r="A125" s="2">
        <v>20</v>
      </c>
      <c r="B125" s="27">
        <v>4.8069982966192065E-3</v>
      </c>
      <c r="C125" s="27">
        <v>3.5511158587637551E-3</v>
      </c>
      <c r="D125" s="27">
        <v>7.5930363484135273E-3</v>
      </c>
      <c r="E125" s="27">
        <v>1.9199122325836551E-2</v>
      </c>
      <c r="F125" s="27">
        <v>1.9285734907757646E-2</v>
      </c>
      <c r="G125" s="27">
        <v>5.2256257759044017E-3</v>
      </c>
      <c r="H125" s="27">
        <v>8.1127118399399543E-3</v>
      </c>
      <c r="I125" s="27">
        <v>1.4753009787221856E-2</v>
      </c>
      <c r="J125" s="27">
        <v>1.95744435141612E-2</v>
      </c>
      <c r="K125" s="27">
        <v>2.7282963305136097E-2</v>
      </c>
      <c r="L125" s="27">
        <v>9.9893177815629265E-3</v>
      </c>
      <c r="M125" s="27">
        <v>-1</v>
      </c>
      <c r="N125" s="27"/>
      <c r="O125" s="27"/>
      <c r="P125" s="27"/>
      <c r="Q125" s="1"/>
    </row>
    <row r="126" spans="1:17" ht="12.75" x14ac:dyDescent="0.2">
      <c r="A126" s="2">
        <v>21</v>
      </c>
      <c r="B126" s="27">
        <v>2.4958859023587517E-2</v>
      </c>
      <c r="C126" s="27">
        <v>2.926061725900057E-2</v>
      </c>
      <c r="D126" s="27">
        <v>8.545774749545286E-3</v>
      </c>
      <c r="E126" s="27">
        <v>1.0956491613014823E-2</v>
      </c>
      <c r="F126" s="27">
        <v>1.0942056182694821E-2</v>
      </c>
      <c r="G126" s="27">
        <v>1.3136241591361353E-3</v>
      </c>
      <c r="H126" s="27">
        <v>9.3974651384359491E-3</v>
      </c>
      <c r="I126" s="27">
        <v>2.0584923636573507E-2</v>
      </c>
      <c r="J126" s="27">
        <v>1.4637526344660354E-2</v>
      </c>
      <c r="K126" s="27">
        <v>2.4554666974622458E-2</v>
      </c>
      <c r="L126" s="27">
        <v>2.7687155354101021E-2</v>
      </c>
      <c r="M126" s="27">
        <v>-1</v>
      </c>
      <c r="N126" s="27"/>
      <c r="O126" s="27"/>
      <c r="P126" s="27"/>
      <c r="Q126" s="1"/>
    </row>
    <row r="127" spans="1:17" ht="12.75" x14ac:dyDescent="0.2">
      <c r="A127" s="2">
        <v>22</v>
      </c>
      <c r="B127" s="27">
        <v>5.1534486243034455E-3</v>
      </c>
      <c r="C127" s="27">
        <v>1.5777925339954302E-2</v>
      </c>
      <c r="D127" s="27">
        <v>1.3756965095129551E-2</v>
      </c>
      <c r="E127" s="27">
        <v>3.0920691745820943E-2</v>
      </c>
      <c r="F127" s="27">
        <v>3.1151658630943681E-2</v>
      </c>
      <c r="G127" s="27">
        <v>3.0545370557496298E-2</v>
      </c>
      <c r="H127" s="27">
        <v>1.0119236654444702E-2</v>
      </c>
      <c r="I127" s="27">
        <v>4.1256459855068109E-2</v>
      </c>
      <c r="J127" s="27">
        <v>4.548604093888034E-2</v>
      </c>
      <c r="K127" s="27">
        <v>3.1339319225106139E-2</v>
      </c>
      <c r="L127" s="27">
        <v>1.1721569419984257E-2</v>
      </c>
      <c r="M127" s="27">
        <v>-1</v>
      </c>
      <c r="N127" s="27"/>
      <c r="O127" s="27"/>
      <c r="P127" s="27"/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7" priority="4" operator="equal">
      <formula>$H$2</formula>
    </cfRule>
  </conditionalFormatting>
  <conditionalFormatting sqref="B106:Q106 A106:A151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8F736-A0E7-43FB-A7B9-82FA45B03C28}">
  <dimension ref="A1:Q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Alexandre Melillo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23</v>
      </c>
      <c r="C2" s="10"/>
      <c r="D2" s="10"/>
      <c r="E2" s="10"/>
      <c r="F2" s="10"/>
      <c r="G2" s="10"/>
      <c r="H2" s="5" t="s">
        <v>2</v>
      </c>
      <c r="I2" s="29">
        <f>AVERAGE(J53:J97)</f>
        <v>1.6011058487718933E-2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>
        <v>1</v>
      </c>
      <c r="B3" s="12" t="s">
        <v>8</v>
      </c>
      <c r="C3" s="10"/>
      <c r="D3" s="10"/>
      <c r="E3" s="10"/>
      <c r="F3" s="10"/>
      <c r="G3" s="10"/>
      <c r="H3" s="5" t="s">
        <v>3</v>
      </c>
      <c r="I3" s="29">
        <f>LARGE(J53:J97,2)</f>
        <v>3.9652382597312928E-2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11</v>
      </c>
      <c r="C4" s="10"/>
      <c r="D4" s="10"/>
      <c r="E4" s="10"/>
      <c r="F4" s="10"/>
      <c r="G4" s="10"/>
      <c r="H4" s="5" t="s">
        <v>4</v>
      </c>
      <c r="I4" s="29">
        <f>SMALL(J53:J97,1)</f>
        <v>1.7271785175354819E-3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22</v>
      </c>
      <c r="C5" s="10"/>
      <c r="D5" s="10"/>
      <c r="E5" s="10"/>
      <c r="F5" s="10"/>
      <c r="G5" s="10"/>
      <c r="H5" s="14" t="s">
        <v>5</v>
      </c>
      <c r="I5" s="29">
        <f>_xlfn.STDEV.S(J53:J97)</f>
        <v>1.1949239702223181E-2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17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24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19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13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14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21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20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10'!$B$106:$AT$106,0)</f>
        <v>2</v>
      </c>
      <c r="K50" s="17" t="e">
        <f>MATCH(K52,'ETAPA 10'!$B$106:$AT$106,0)</f>
        <v>#N/A</v>
      </c>
      <c r="L50" s="17" t="e">
        <f>MATCH(L52,'ETAPA 10'!$B$106:$AT$106,0)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10'!$B$107:$B$147)</f>
        <v>32</v>
      </c>
      <c r="K51" s="23">
        <f>COUNTA('ETAPA 10'!$B$107:$B$147)</f>
        <v>32</v>
      </c>
      <c r="L51" s="23">
        <f>COUNTA('ETAPA 10'!$B$107:$B$147)</f>
        <v>32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Alexandre Melillo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10'!$B$106:$AT$171,$I53+1,J$50)=0,"",INDEX('ETAPA 10'!$B$106:$AT$171,$I53+1,J$50))</f>
        <v>2.3380542879479535E-2</v>
      </c>
      <c r="K53" s="28" t="e" cm="1">
        <f t="array" ref="K53">IF(INDEX('ETAPA 10'!$B$106:$AT$171,$I53+1,K$50)=0,"",INDEX('ETAPA 10'!$B$106:$AT$171,$I53+1,K$50))</f>
        <v>#N/A</v>
      </c>
      <c r="L53" s="28" t="e" cm="1">
        <f t="array" ref="L53">IF(INDEX('ETAPA 10'!$B$106:$AT$171,$I53+1,L$50)=0,"",INDEX('ETAPA 10'!$B$106:$AT$171,$I53+1,L$50))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10'!$B$106:$AT$171,$I54+1,J$50)=0,"",INDEX('ETAPA 10'!$B$106:$AT$171,$I54+1,J$50))</f>
        <v>3.8270639783284578E-2</v>
      </c>
      <c r="K54" s="28" t="e" cm="1">
        <f t="array" ref="K54">IF(INDEX('ETAPA 10'!$B$106:$AT$171,$I54+1,K$50)=0,"",INDEX('ETAPA 10'!$B$106:$AT$171,$I54+1,K$50))</f>
        <v>#N/A</v>
      </c>
      <c r="L54" s="28" t="e" cm="1">
        <f t="array" ref="L54">IF(INDEX('ETAPA 10'!$B$106:$AT$171,$I54+1,L$50)=0,"",INDEX('ETAPA 10'!$B$106:$AT$171,$I54+1,L$50))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10'!$B$106:$AT$171,$I55+1,J$50)=0,"",INDEX('ETAPA 10'!$B$106:$AT$171,$I55+1,J$50))</f>
        <v>3.9361489373306933E-2</v>
      </c>
      <c r="K55" s="28" t="e" cm="1">
        <f t="array" ref="K55">IF(INDEX('ETAPA 10'!$B$106:$AT$171,$I55+1,K$50)=0,"",INDEX('ETAPA 10'!$B$106:$AT$171,$I55+1,K$50))</f>
        <v>#N/A</v>
      </c>
      <c r="L55" s="28" t="e" cm="1">
        <f t="array" ref="L55">IF(INDEX('ETAPA 10'!$B$106:$AT$171,$I55+1,L$50)=0,"",INDEX('ETAPA 10'!$B$106:$AT$171,$I55+1,L$50))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10'!$B$106:$AT$171,$I56+1,J$50)=0,"",INDEX('ETAPA 10'!$B$106:$AT$171,$I56+1,J$50))</f>
        <v>2.3016926349471913E-2</v>
      </c>
      <c r="K56" s="28" t="e" cm="1">
        <f t="array" ref="K56">IF(INDEX('ETAPA 10'!$B$106:$AT$171,$I56+1,K$50)=0,"",INDEX('ETAPA 10'!$B$106:$AT$171,$I56+1,K$50))</f>
        <v>#N/A</v>
      </c>
      <c r="L56" s="28" t="e" cm="1">
        <f t="array" ref="L56">IF(INDEX('ETAPA 10'!$B$106:$AT$171,$I56+1,L$50)=0,"",INDEX('ETAPA 10'!$B$106:$AT$171,$I56+1,L$50))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10'!$B$106:$AT$171,$I57+1,J$50)=0,"",INDEX('ETAPA 10'!$B$106:$AT$171,$I57+1,J$50))</f>
        <v>1.1326654909732146E-2</v>
      </c>
      <c r="K57" s="28" t="e" cm="1">
        <f t="array" ref="K57">IF(INDEX('ETAPA 10'!$B$106:$AT$171,$I57+1,K$50)=0,"",INDEX('ETAPA 10'!$B$106:$AT$171,$I57+1,K$50))</f>
        <v>#N/A</v>
      </c>
      <c r="L57" s="28" t="e" cm="1">
        <f t="array" ref="L57">IF(INDEX('ETAPA 10'!$B$106:$AT$171,$I57+1,L$50)=0,"",INDEX('ETAPA 10'!$B$106:$AT$171,$I57+1,L$50))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10'!$B$106:$AT$171,$I58+1,J$50)=0,"",INDEX('ETAPA 10'!$B$106:$AT$171,$I58+1,J$50))</f>
        <v>1.4362852935294523E-2</v>
      </c>
      <c r="K58" s="28" t="e" cm="1">
        <f t="array" ref="K58">IF(INDEX('ETAPA 10'!$B$106:$AT$171,$I58+1,K$50)=0,"",INDEX('ETAPA 10'!$B$106:$AT$171,$I58+1,K$50))</f>
        <v>#N/A</v>
      </c>
      <c r="L58" s="28" t="e" cm="1">
        <f t="array" ref="L58">IF(INDEX('ETAPA 10'!$B$106:$AT$171,$I58+1,L$50)=0,"",INDEX('ETAPA 10'!$B$106:$AT$171,$I58+1,L$50))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10'!$B$106:$AT$171,$I59+1,J$50)=0,"",INDEX('ETAPA 10'!$B$106:$AT$171,$I59+1,J$50))</f>
        <v>1.8344453938876171E-2</v>
      </c>
      <c r="K59" s="28" t="e" cm="1">
        <f t="array" ref="K59">IF(INDEX('ETAPA 10'!$B$106:$AT$171,$I59+1,K$50)=0,"",INDEX('ETAPA 10'!$B$106:$AT$171,$I59+1,K$50))</f>
        <v>#N/A</v>
      </c>
      <c r="L59" s="28" t="e" cm="1">
        <f t="array" ref="L59">IF(INDEX('ETAPA 10'!$B$106:$AT$171,$I59+1,L$50)=0,"",INDEX('ETAPA 10'!$B$106:$AT$171,$I59+1,L$50))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10'!$B$106:$AT$171,$I60+1,J$50)=0,"",INDEX('ETAPA 10'!$B$106:$AT$171,$I60+1,J$50))</f>
        <v>1.6017308146828377E-2</v>
      </c>
      <c r="K60" s="28" t="e" cm="1">
        <f t="array" ref="K60">IF(INDEX('ETAPA 10'!$B$106:$AT$171,$I60+1,K$50)=0,"",INDEX('ETAPA 10'!$B$106:$AT$171,$I60+1,K$50))</f>
        <v>#N/A</v>
      </c>
      <c r="L60" s="28" t="e" cm="1">
        <f t="array" ref="L60">IF(INDEX('ETAPA 10'!$B$106:$AT$171,$I60+1,L$50)=0,"",INDEX('ETAPA 10'!$B$106:$AT$171,$I60+1,L$50))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10'!$B$106:$AT$171,$I61+1,J$50)=0,"",INDEX('ETAPA 10'!$B$106:$AT$171,$I61+1,J$50))</f>
        <v>1.3017471774266985E-2</v>
      </c>
      <c r="K61" s="28" t="e" cm="1">
        <f t="array" ref="K61">IF(INDEX('ETAPA 10'!$B$106:$AT$171,$I61+1,K$50)=0,"",INDEX('ETAPA 10'!$B$106:$AT$171,$I61+1,K$50))</f>
        <v>#N/A</v>
      </c>
      <c r="L61" s="28" t="e" cm="1">
        <f t="array" ref="L61">IF(INDEX('ETAPA 10'!$B$106:$AT$171,$I61+1,L$50)=0,"",INDEX('ETAPA 10'!$B$106:$AT$171,$I61+1,L$50))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10'!$B$106:$AT$171,$I62+1,J$50)=0,"",INDEX('ETAPA 10'!$B$106:$AT$171,$I62+1,J$50))</f>
        <v>1.1690271439739768E-2</v>
      </c>
      <c r="K62" s="28" t="e" cm="1">
        <f t="array" ref="K62">IF(INDEX('ETAPA 10'!$B$106:$AT$171,$I62+1,K$50)=0,"",INDEX('ETAPA 10'!$B$106:$AT$171,$I62+1,K$50))</f>
        <v>#N/A</v>
      </c>
      <c r="L62" s="28" t="e" cm="1">
        <f t="array" ref="L62">IF(INDEX('ETAPA 10'!$B$106:$AT$171,$I62+1,L$50)=0,"",INDEX('ETAPA 10'!$B$106:$AT$171,$I62+1,L$50))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10'!$B$106:$AT$171,$I63+1,J$50)=0,"",INDEX('ETAPA 10'!$B$106:$AT$171,$I63+1,J$50))</f>
        <v>7.3268730796501738E-3</v>
      </c>
      <c r="K63" s="28" t="e" cm="1">
        <f t="array" ref="K63">IF(INDEX('ETAPA 10'!$B$106:$AT$171,$I63+1,K$50)=0,"",INDEX('ETAPA 10'!$B$106:$AT$171,$I63+1,K$50))</f>
        <v>#N/A</v>
      </c>
      <c r="L63" s="28" t="e" cm="1">
        <f t="array" ref="L63">IF(INDEX('ETAPA 10'!$B$106:$AT$171,$I63+1,L$50)=0,"",INDEX('ETAPA 10'!$B$106:$AT$171,$I63+1,L$50))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10'!$B$106:$AT$171,$I64+1,J$50)=0,"",INDEX('ETAPA 10'!$B$106:$AT$171,$I64+1,J$50))</f>
        <v>2.1507917749940972E-2</v>
      </c>
      <c r="K64" s="28" t="e" cm="1">
        <f t="array" ref="K64">IF(INDEX('ETAPA 10'!$B$106:$AT$171,$I64+1,K$50)=0,"",INDEX('ETAPA 10'!$B$106:$AT$171,$I64+1,K$50))</f>
        <v>#N/A</v>
      </c>
      <c r="L64" s="28" t="e" cm="1">
        <f t="array" ref="L64">IF(INDEX('ETAPA 10'!$B$106:$AT$171,$I64+1,L$50)=0,"",INDEX('ETAPA 10'!$B$106:$AT$171,$I64+1,L$50))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10'!$B$106:$AT$171,$I65+1,J$50)=0,"",INDEX('ETAPA 10'!$B$106:$AT$171,$I65+1,J$50))</f>
        <v>4.8942784939003441E-2</v>
      </c>
      <c r="K65" s="28" t="e" cm="1">
        <f t="array" ref="K65">IF(INDEX('ETAPA 10'!$B$106:$AT$171,$I65+1,K$50)=0,"",INDEX('ETAPA 10'!$B$106:$AT$171,$I65+1,K$50))</f>
        <v>#N/A</v>
      </c>
      <c r="L65" s="28" t="e" cm="1">
        <f t="array" ref="L65">IF(INDEX('ETAPA 10'!$B$106:$AT$171,$I65+1,L$50)=0,"",INDEX('ETAPA 10'!$B$106:$AT$171,$I65+1,L$50))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10'!$B$106:$AT$171,$I66+1,J$50)=0,"",INDEX('ETAPA 10'!$B$106:$AT$171,$I66+1,J$50))</f>
        <v>3.9652382597312928E-2</v>
      </c>
      <c r="K66" s="28" t="e" cm="1">
        <f t="array" ref="K66">IF(INDEX('ETAPA 10'!$B$106:$AT$171,$I66+1,K$50)=0,"",INDEX('ETAPA 10'!$B$106:$AT$171,$I66+1,K$50))</f>
        <v>#N/A</v>
      </c>
      <c r="L66" s="28" t="e" cm="1">
        <f t="array" ref="L66">IF(INDEX('ETAPA 10'!$B$106:$AT$171,$I66+1,L$50)=0,"",INDEX('ETAPA 10'!$B$106:$AT$171,$I66+1,L$50))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10'!$B$106:$AT$171,$I67+1,J$50)=0,"",INDEX('ETAPA 10'!$B$106:$AT$171,$I67+1,J$50))</f>
        <v>6.7269058051378609E-3</v>
      </c>
      <c r="K67" s="28" t="e" cm="1">
        <f t="array" ref="K67">IF(INDEX('ETAPA 10'!$B$106:$AT$171,$I67+1,K$50)=0,"",INDEX('ETAPA 10'!$B$106:$AT$171,$I67+1,K$50))</f>
        <v>#N/A</v>
      </c>
      <c r="L67" s="28" t="e" cm="1">
        <f t="array" ref="L67">IF(INDEX('ETAPA 10'!$B$106:$AT$171,$I67+1,L$50)=0,"",INDEX('ETAPA 10'!$B$106:$AT$171,$I67+1,L$50))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10'!$B$106:$AT$171,$I68+1,J$50)=0,"",INDEX('ETAPA 10'!$B$106:$AT$171,$I68+1,J$50))</f>
        <v>5.2906205116085457E-3</v>
      </c>
      <c r="K68" s="28" t="e" cm="1">
        <f t="array" ref="K68">IF(INDEX('ETAPA 10'!$B$106:$AT$171,$I68+1,K$50)=0,"",INDEX('ETAPA 10'!$B$106:$AT$171,$I68+1,K$50))</f>
        <v>#N/A</v>
      </c>
      <c r="L68" s="28" t="e" cm="1">
        <f t="array" ref="L68">IF(INDEX('ETAPA 10'!$B$106:$AT$171,$I68+1,L$50)=0,"",INDEX('ETAPA 10'!$B$106:$AT$171,$I68+1,L$50))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10'!$B$106:$AT$171,$I69+1,J$50)=0,"",INDEX('ETAPA 10'!$B$106:$AT$171,$I69+1,J$50))</f>
        <v>1.5053724342308785E-2</v>
      </c>
      <c r="K69" s="28" t="e" cm="1">
        <f t="array" ref="K69">IF(INDEX('ETAPA 10'!$B$106:$AT$171,$I69+1,K$50)=0,"",INDEX('ETAPA 10'!$B$106:$AT$171,$I69+1,K$50))</f>
        <v>#N/A</v>
      </c>
      <c r="L69" s="28" t="e" cm="1">
        <f t="array" ref="L69">IF(INDEX('ETAPA 10'!$B$106:$AT$171,$I69+1,L$50)=0,"",INDEX('ETAPA 10'!$B$106:$AT$171,$I69+1,L$50))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10'!$B$106:$AT$171,$I70+1,J$50)=0,"",INDEX('ETAPA 10'!$B$106:$AT$171,$I70+1,J$50))</f>
        <v>8.7631583731796608E-3</v>
      </c>
      <c r="K70" s="28" t="e" cm="1">
        <f t="array" ref="K70">IF(INDEX('ETAPA 10'!$B$106:$AT$171,$I70+1,K$50)=0,"",INDEX('ETAPA 10'!$B$106:$AT$171,$I70+1,K$50))</f>
        <v>#N/A</v>
      </c>
      <c r="L70" s="28" t="e" cm="1">
        <f t="array" ref="L70">IF(INDEX('ETAPA 10'!$B$106:$AT$171,$I70+1,L$50)=0,"",INDEX('ETAPA 10'!$B$106:$AT$171,$I70+1,L$50))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10'!$B$106:$AT$171,$I71+1,J$50)=0,"",INDEX('ETAPA 10'!$B$106:$AT$171,$I71+1,J$50))</f>
        <v>2.036252568041799E-3</v>
      </c>
      <c r="K71" s="28" t="e" cm="1">
        <f t="array" ref="K71">IF(INDEX('ETAPA 10'!$B$106:$AT$171,$I71+1,K$50)=0,"",INDEX('ETAPA 10'!$B$106:$AT$171,$I71+1,K$50))</f>
        <v>#N/A</v>
      </c>
      <c r="L71" s="28" t="e" cm="1">
        <f t="array" ref="L71">IF(INDEX('ETAPA 10'!$B$106:$AT$171,$I71+1,L$50)=0,"",INDEX('ETAPA 10'!$B$106:$AT$171,$I71+1,L$50))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10'!$B$106:$AT$171,$I72+1,J$50)=0,"",INDEX('ETAPA 10'!$B$106:$AT$171,$I72+1,J$50))</f>
        <v>6.9450757231424003E-3</v>
      </c>
      <c r="K72" s="28" t="e" cm="1">
        <f t="array" ref="K72">IF(INDEX('ETAPA 10'!$B$106:$AT$171,$I72+1,K$50)=0,"",INDEX('ETAPA 10'!$B$106:$AT$171,$I72+1,K$50))</f>
        <v>#N/A</v>
      </c>
      <c r="L72" s="28" t="e" cm="1">
        <f t="array" ref="L72">IF(INDEX('ETAPA 10'!$B$106:$AT$171,$I72+1,L$50)=0,"",INDEX('ETAPA 10'!$B$106:$AT$171,$I72+1,L$50))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10'!$B$106:$AT$171,$I73+1,J$50)=0,"",INDEX('ETAPA 10'!$B$106:$AT$171,$I73+1,J$50))</f>
        <v>8.3086377106704312E-3</v>
      </c>
      <c r="K73" s="28" t="e" cm="1">
        <f t="array" ref="K73">IF(INDEX('ETAPA 10'!$B$106:$AT$171,$I73+1,K$50)=0,"",INDEX('ETAPA 10'!$B$106:$AT$171,$I73+1,K$50))</f>
        <v>#N/A</v>
      </c>
      <c r="L73" s="28" t="e" cm="1">
        <f t="array" ref="L73">IF(INDEX('ETAPA 10'!$B$106:$AT$171,$I73+1,L$50)=0,"",INDEX('ETAPA 10'!$B$106:$AT$171,$I73+1,L$50))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10'!$B$106:$AT$171,$I74+1,J$50)=0,"",INDEX('ETAPA 10'!$B$106:$AT$171,$I74+1,J$50))</f>
        <v>2.2053342544952149E-2</v>
      </c>
      <c r="K74" s="28" t="e" cm="1">
        <f t="array" ref="K74">IF(INDEX('ETAPA 10'!$B$106:$AT$171,$I74+1,K$50)=0,"",INDEX('ETAPA 10'!$B$106:$AT$171,$I74+1,K$50))</f>
        <v>#N/A</v>
      </c>
      <c r="L74" s="28" t="e" cm="1">
        <f t="array" ref="L74">IF(INDEX('ETAPA 10'!$B$106:$AT$171,$I74+1,L$50)=0,"",INDEX('ETAPA 10'!$B$106:$AT$171,$I74+1,L$50))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10'!$B$106:$AT$171,$I75+1,J$50)=0,"",INDEX('ETAPA 10'!$B$106:$AT$171,$I75+1,J$50))</f>
        <v>7.4905005181535788E-3</v>
      </c>
      <c r="K75" s="28" t="e" cm="1">
        <f t="array" ref="K75">IF(INDEX('ETAPA 10'!$B$106:$AT$171,$I75+1,K$50)=0,"",INDEX('ETAPA 10'!$B$106:$AT$171,$I75+1,K$50))</f>
        <v>#N/A</v>
      </c>
      <c r="L75" s="28" t="e" cm="1">
        <f t="array" ref="L75">IF(INDEX('ETAPA 10'!$B$106:$AT$171,$I75+1,L$50)=0,"",INDEX('ETAPA 10'!$B$106:$AT$171,$I75+1,L$50))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10'!$B$106:$AT$171,$I76+1,J$50)=0,"",INDEX('ETAPA 10'!$B$106:$AT$171,$I76+1,J$50))</f>
        <v>1.7271785175354819E-3</v>
      </c>
      <c r="K76" s="28" t="e" cm="1">
        <f t="array" ref="K76">IF(INDEX('ETAPA 10'!$B$106:$AT$171,$I76+1,K$50)=0,"",INDEX('ETAPA 10'!$B$106:$AT$171,$I76+1,K$50))</f>
        <v>#N/A</v>
      </c>
      <c r="L76" s="28" t="e" cm="1">
        <f t="array" ref="L76">IF(INDEX('ETAPA 10'!$B$106:$AT$171,$I76+1,L$50)=0,"",INDEX('ETAPA 10'!$B$106:$AT$171,$I76+1,L$50))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10'!$B$106:$AT$171,$I77+1,J$50)=0,"",INDEX('ETAPA 10'!$B$106:$AT$171,$I77+1,J$50))</f>
        <v>8.1995527516681606E-3</v>
      </c>
      <c r="K77" s="28" t="e" cm="1">
        <f t="array" ref="K77">IF(INDEX('ETAPA 10'!$B$106:$AT$171,$I77+1,K$50)=0,"",INDEX('ETAPA 10'!$B$106:$AT$171,$I77+1,K$50))</f>
        <v>#N/A</v>
      </c>
      <c r="L77" s="28" t="e" cm="1">
        <f t="array" ref="L77">IF(INDEX('ETAPA 10'!$B$106:$AT$171,$I77+1,L$50)=0,"",INDEX('ETAPA 10'!$B$106:$AT$171,$I77+1,L$50))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10'!$B$106:$AT$171,$I78+1,J$50)=0,"",INDEX('ETAPA 10'!$B$106:$AT$171,$I78+1,J$50))</f>
        <v>1.4399214588295337E-2</v>
      </c>
      <c r="K78" s="28" t="e" cm="1">
        <f t="array" ref="K78">IF(INDEX('ETAPA 10'!$B$106:$AT$171,$I78+1,K$50)=0,"",INDEX('ETAPA 10'!$B$106:$AT$171,$I78+1,K$50))</f>
        <v>#N/A</v>
      </c>
      <c r="L78" s="28" t="e" cm="1">
        <f t="array" ref="L78">IF(INDEX('ETAPA 10'!$B$106:$AT$171,$I78+1,L$50)=0,"",INDEX('ETAPA 10'!$B$106:$AT$171,$I78+1,L$50))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10'!$B$106:$AT$171,$I79+1,J$50)=0,"",INDEX('ETAPA 10'!$B$106:$AT$171,$I79+1,J$50))</f>
        <v>2.3689616929985852E-2</v>
      </c>
      <c r="K79" s="28" t="e" cm="1">
        <f t="array" ref="K79">IF(INDEX('ETAPA 10'!$B$106:$AT$171,$I79+1,K$50)=0,"",INDEX('ETAPA 10'!$B$106:$AT$171,$I79+1,K$50))</f>
        <v>#N/A</v>
      </c>
      <c r="L79" s="28" t="e" cm="1">
        <f t="array" ref="L79">IF(INDEX('ETAPA 10'!$B$106:$AT$171,$I79+1,L$50)=0,"",INDEX('ETAPA 10'!$B$106:$AT$171,$I79+1,L$50))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10'!$B$106:$AT$171,$I80+1,J$50)=0,"",INDEX('ETAPA 10'!$B$106:$AT$171,$I80+1,J$50))</f>
        <v>1.8908059560388865E-3</v>
      </c>
      <c r="K80" s="28" t="e" cm="1">
        <f t="array" ref="K80">IF(INDEX('ETAPA 10'!$B$106:$AT$171,$I80+1,K$50)=0,"",INDEX('ETAPA 10'!$B$106:$AT$171,$I80+1,K$50))</f>
        <v>#N/A</v>
      </c>
      <c r="L80" s="28" t="e" cm="1">
        <f t="array" ref="L80">IF(INDEX('ETAPA 10'!$B$106:$AT$171,$I80+1,L$50)=0,"",INDEX('ETAPA 10'!$B$106:$AT$171,$I80+1,L$50))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10'!$B$106:$AT$171,$I81+1,J$50)=0,"",INDEX('ETAPA 10'!$B$106:$AT$171,$I81+1,J$50))</f>
        <v>2.3871425194989408E-2</v>
      </c>
      <c r="K81" s="28" t="e" cm="1">
        <f t="array" ref="K81">IF(INDEX('ETAPA 10'!$B$106:$AT$171,$I81+1,K$50)=0,"",INDEX('ETAPA 10'!$B$106:$AT$171,$I81+1,K$50))</f>
        <v>#N/A</v>
      </c>
      <c r="L81" s="28" t="e" cm="1">
        <f t="array" ref="L81">IF(INDEX('ETAPA 10'!$B$106:$AT$171,$I81+1,L$50)=0,"",INDEX('ETAPA 10'!$B$106:$AT$171,$I81+1,L$50))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cm="1">
        <f t="array" ref="J82">IF(INDEX('ETAPA 10'!$B$106:$AT$171,$I82+1,J$50)=0,"",INDEX('ETAPA 10'!$B$106:$AT$171,$I82+1,J$50))</f>
        <v>6.5632783666346268E-3</v>
      </c>
      <c r="K82" s="28" t="e" cm="1">
        <f t="array" ref="K82">IF(INDEX('ETAPA 10'!$B$106:$AT$171,$I82+1,K$50)=0,"",INDEX('ETAPA 10'!$B$106:$AT$171,$I82+1,K$50))</f>
        <v>#N/A</v>
      </c>
      <c r="L82" s="28" t="e" cm="1">
        <f t="array" ref="L82">IF(INDEX('ETAPA 10'!$B$106:$AT$171,$I82+1,L$50)=0,"",INDEX('ETAPA 10'!$B$106:$AT$171,$I82+1,L$50))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cm="1">
        <f t="array" ref="J83">IF(INDEX('ETAPA 10'!$B$106:$AT$171,$I83+1,J$50)=0,"",INDEX('ETAPA 10'!$B$106:$AT$171,$I83+1,J$50))</f>
        <v>1.6962711124847821E-2</v>
      </c>
      <c r="K83" s="28" t="e" cm="1">
        <f t="array" ref="K83">IF(INDEX('ETAPA 10'!$B$106:$AT$171,$I83+1,K$50)=0,"",INDEX('ETAPA 10'!$B$106:$AT$171,$I83+1,K$50))</f>
        <v>#N/A</v>
      </c>
      <c r="L83" s="28" t="e" cm="1">
        <f t="array" ref="L83">IF(INDEX('ETAPA 10'!$B$106:$AT$171,$I83+1,L$50)=0,"",INDEX('ETAPA 10'!$B$106:$AT$171,$I83+1,L$50))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cm="1">
        <f t="array" ref="J84">IF(INDEX('ETAPA 10'!$B$106:$AT$171,$I84+1,J$50)=0,"",INDEX('ETAPA 10'!$B$106:$AT$171,$I84+1,J$50))</f>
        <v>6.1633001836265324E-3</v>
      </c>
      <c r="K84" s="28" t="e" cm="1">
        <f t="array" ref="K84">IF(INDEX('ETAPA 10'!$B$106:$AT$171,$I84+1,K$50)=0,"",INDEX('ETAPA 10'!$B$106:$AT$171,$I84+1,K$50))</f>
        <v>#N/A</v>
      </c>
      <c r="L84" s="28" t="e" cm="1">
        <f t="array" ref="L84">IF(INDEX('ETAPA 10'!$B$106:$AT$171,$I84+1,L$50)=0,"",INDEX('ETAPA 10'!$B$106:$AT$171,$I84+1,L$50))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10'!$B$106:$AT$171,$I85+1,J$50)=0,"",INDEX('ETAPA 10'!$B$106:$AT$171,$I85+1,J$50))</f>
        <v/>
      </c>
      <c r="K85" s="28" t="e" cm="1">
        <f t="array" ref="K85">IF(INDEX('ETAPA 10'!$B$106:$AT$171,$I85+1,K$50)=0,"",INDEX('ETAPA 10'!$B$106:$AT$171,$I85+1,K$50))</f>
        <v>#N/A</v>
      </c>
      <c r="L85" s="28" t="e" cm="1">
        <f t="array" ref="L85">IF(INDEX('ETAPA 10'!$B$106:$AT$171,$I85+1,L$50)=0,"",INDEX('ETAPA 10'!$B$106:$AT$171,$I85+1,L$50))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10'!$B$106:$AT$171,$I86+1,J$50)=0,"",INDEX('ETAPA 10'!$B$106:$AT$171,$I86+1,J$50))</f>
        <v/>
      </c>
      <c r="K86" s="28" t="e" cm="1">
        <f t="array" ref="K86">IF(INDEX('ETAPA 10'!$B$106:$AT$171,$I86+1,K$50)=0,"",INDEX('ETAPA 10'!$B$106:$AT$171,$I86+1,K$50))</f>
        <v>#N/A</v>
      </c>
      <c r="L86" s="28" t="e" cm="1">
        <f t="array" ref="L86">IF(INDEX('ETAPA 10'!$B$106:$AT$171,$I86+1,L$50)=0,"",INDEX('ETAPA 10'!$B$106:$AT$171,$I86+1,L$50))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10'!$B$106:$AT$171,$I87+1,J$50)=0,"",INDEX('ETAPA 10'!$B$106:$AT$171,$I87+1,J$50))</f>
        <v/>
      </c>
      <c r="K87" s="28" t="e" cm="1">
        <f t="array" ref="K87">IF(INDEX('ETAPA 10'!$B$106:$AT$171,$I87+1,K$50)=0,"",INDEX('ETAPA 10'!$B$106:$AT$171,$I87+1,K$50))</f>
        <v>#N/A</v>
      </c>
      <c r="L87" s="28" t="e" cm="1">
        <f t="array" ref="L87">IF(INDEX('ETAPA 10'!$B$106:$AT$171,$I87+1,L$50)=0,"",INDEX('ETAPA 10'!$B$106:$AT$171,$I87+1,L$50))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10'!$B$106:$AT$171,$I88+1,J$50)=0,"",INDEX('ETAPA 10'!$B$106:$AT$171,$I88+1,J$50))</f>
        <v/>
      </c>
      <c r="K88" s="28" t="e" cm="1">
        <f t="array" ref="K88">IF(INDEX('ETAPA 10'!$B$106:$AT$171,$I88+1,K$50)=0,"",INDEX('ETAPA 10'!$B$106:$AT$171,$I88+1,K$50))</f>
        <v>#N/A</v>
      </c>
      <c r="L88" s="28" t="e" cm="1">
        <f t="array" ref="L88">IF(INDEX('ETAPA 10'!$B$106:$AT$171,$I88+1,L$50)=0,"",INDEX('ETAPA 10'!$B$106:$AT$171,$I88+1,L$50))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10'!$B$106:$AT$171,$I89+1,J$50)=0,"",INDEX('ETAPA 10'!$B$106:$AT$171,$I89+1,J$50))</f>
        <v/>
      </c>
      <c r="K89" s="28" t="e" cm="1">
        <f t="array" ref="K89">IF(INDEX('ETAPA 10'!$B$106:$AT$171,$I89+1,K$50)=0,"",INDEX('ETAPA 10'!$B$106:$AT$171,$I89+1,K$50))</f>
        <v>#N/A</v>
      </c>
      <c r="L89" s="28" t="e" cm="1">
        <f t="array" ref="L89">IF(INDEX('ETAPA 10'!$B$106:$AT$171,$I89+1,L$50)=0,"",INDEX('ETAPA 10'!$B$106:$AT$171,$I89+1,L$50))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10'!$B$106:$AT$171,$I90+1,J$50)=0,"",INDEX('ETAPA 10'!$B$106:$AT$171,$I90+1,J$50))</f>
        <v/>
      </c>
      <c r="K90" s="28" t="e" cm="1">
        <f t="array" ref="K90">IF(INDEX('ETAPA 10'!$B$106:$AT$171,$I90+1,K$50)=0,"",INDEX('ETAPA 10'!$B$106:$AT$171,$I90+1,K$50))</f>
        <v>#N/A</v>
      </c>
      <c r="L90" s="28" t="e" cm="1">
        <f t="array" ref="L90">IF(INDEX('ETAPA 10'!$B$106:$AT$171,$I90+1,L$50)=0,"",INDEX('ETAPA 10'!$B$106:$AT$171,$I90+1,L$50))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10'!$B$106:$AT$171,$I91+1,J$50)=0,"",INDEX('ETAPA 10'!$B$106:$AT$171,$I91+1,J$50))</f>
        <v/>
      </c>
      <c r="K91" s="28" t="e" cm="1">
        <f t="array" ref="K91">IF(INDEX('ETAPA 10'!$B$106:$AT$171,$I91+1,K$50)=0,"",INDEX('ETAPA 10'!$B$106:$AT$171,$I91+1,K$50))</f>
        <v>#N/A</v>
      </c>
      <c r="L91" s="28" t="e" cm="1">
        <f t="array" ref="L91">IF(INDEX('ETAPA 10'!$B$106:$AT$171,$I91+1,L$50)=0,"",INDEX('ETAPA 10'!$B$106:$AT$171,$I91+1,L$50))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10'!$B$106:$AT$171,$I92+1,J$50)=0,"",INDEX('ETAPA 10'!$B$106:$AT$171,$I92+1,J$50))</f>
        <v/>
      </c>
      <c r="K92" s="28" t="e" cm="1">
        <f t="array" ref="K92">IF(INDEX('ETAPA 10'!$B$106:$AT$171,$I92+1,K$50)=0,"",INDEX('ETAPA 10'!$B$106:$AT$171,$I92+1,K$50))</f>
        <v>#N/A</v>
      </c>
      <c r="L92" s="28" t="e" cm="1">
        <f t="array" ref="L92">IF(INDEX('ETAPA 10'!$B$106:$AT$171,$I92+1,L$50)=0,"",INDEX('ETAPA 10'!$B$106:$AT$171,$I92+1,L$50))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10'!$B$106:$AT$171,$I93+1,J$50)=0,"",INDEX('ETAPA 10'!$B$106:$AT$171,$I93+1,J$50))</f>
        <v/>
      </c>
      <c r="K93" s="28" t="e" cm="1">
        <f t="array" ref="K93">IF(INDEX('ETAPA 10'!$B$106:$AT$171,$I93+1,K$50)=0,"",INDEX('ETAPA 10'!$B$106:$AT$171,$I93+1,K$50))</f>
        <v>#N/A</v>
      </c>
      <c r="L93" s="28" t="e" cm="1">
        <f t="array" ref="L93">IF(INDEX('ETAPA 10'!$B$106:$AT$171,$I93+1,L$50)=0,"",INDEX('ETAPA 10'!$B$106:$AT$171,$I93+1,L$50))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10'!$B$106:$AT$171,$I94+1,J$50)=0,"",INDEX('ETAPA 10'!$B$106:$AT$171,$I94+1,J$50))</f>
        <v/>
      </c>
      <c r="K94" s="28" t="e" cm="1">
        <f t="array" ref="K94">IF(INDEX('ETAPA 10'!$B$106:$AT$171,$I94+1,K$50)=0,"",INDEX('ETAPA 10'!$B$106:$AT$171,$I94+1,K$50))</f>
        <v>#N/A</v>
      </c>
      <c r="L94" s="28" t="e" cm="1">
        <f t="array" ref="L94">IF(INDEX('ETAPA 10'!$B$106:$AT$171,$I94+1,L$50)=0,"",INDEX('ETAPA 10'!$B$106:$AT$171,$I94+1,L$50))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10'!$B$106:$AT$171,$I95+1,J$50)=0,"",INDEX('ETAPA 10'!$B$106:$AT$171,$I95+1,J$50))</f>
        <v/>
      </c>
      <c r="K95" s="28" t="e" cm="1">
        <f t="array" ref="K95">IF(INDEX('ETAPA 10'!$B$106:$AT$171,$I95+1,K$50)=0,"",INDEX('ETAPA 10'!$B$106:$AT$171,$I95+1,K$50))</f>
        <v>#N/A</v>
      </c>
      <c r="L95" s="28" t="e" cm="1">
        <f t="array" ref="L95">IF(INDEX('ETAPA 10'!$B$106:$AT$171,$I95+1,L$50)=0,"",INDEX('ETAPA 10'!$B$106:$AT$171,$I95+1,L$50))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10'!$B$106:$AT$171,$I96+1,J$50)=0,"",INDEX('ETAPA 10'!$B$106:$AT$171,$I96+1,J$50))</f>
        <v/>
      </c>
      <c r="K96" s="28" t="e" cm="1">
        <f t="array" ref="K96">IF(INDEX('ETAPA 10'!$B$106:$AT$171,$I96+1,K$50)=0,"",INDEX('ETAPA 10'!$B$106:$AT$171,$I96+1,K$50))</f>
        <v>#N/A</v>
      </c>
      <c r="L96" s="28" t="e" cm="1">
        <f t="array" ref="L96">IF(INDEX('ETAPA 10'!$B$106:$AT$171,$I96+1,L$50)=0,"",INDEX('ETAPA 10'!$B$106:$AT$171,$I96+1,L$50))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10'!$B$106:$AT$171,$I97+1,J$50)=0,"",INDEX('ETAPA 10'!$B$106:$AT$171,$I97+1,J$50))</f>
        <v/>
      </c>
      <c r="K97" s="28" t="e" cm="1">
        <f t="array" ref="K97">IF(INDEX('ETAPA 10'!$B$106:$AT$171,$I97+1,K$50)=0,"",INDEX('ETAPA 10'!$B$106:$AT$171,$I97+1,K$50))</f>
        <v>#N/A</v>
      </c>
      <c r="L97" s="28" t="e" cm="1">
        <f t="array" ref="L97">IF(INDEX('ETAPA 10'!$B$106:$AT$171,$I97+1,L$50)=0,"",INDEX('ETAPA 10'!$B$106:$AT$171,$I97+1,L$50))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6.3660879629629625E-4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</row>
    <row r="106" spans="1:17" ht="30" x14ac:dyDescent="0.2">
      <c r="A106" s="4" t="s">
        <v>7</v>
      </c>
      <c r="B106" s="3" t="s">
        <v>23</v>
      </c>
      <c r="C106" s="3" t="s">
        <v>8</v>
      </c>
      <c r="D106" s="3" t="s">
        <v>11</v>
      </c>
      <c r="E106" s="3" t="s">
        <v>22</v>
      </c>
      <c r="F106" s="3" t="s">
        <v>17</v>
      </c>
      <c r="G106" s="3" t="s">
        <v>24</v>
      </c>
      <c r="H106" s="3" t="s">
        <v>19</v>
      </c>
      <c r="I106" s="3" t="s">
        <v>13</v>
      </c>
      <c r="J106" s="3" t="s">
        <v>14</v>
      </c>
      <c r="K106" s="3" t="s">
        <v>21</v>
      </c>
      <c r="L106" s="3" t="s">
        <v>20</v>
      </c>
      <c r="M106" s="3" t="s">
        <v>10</v>
      </c>
      <c r="N106" s="3"/>
      <c r="O106" s="3"/>
      <c r="P106" s="3"/>
      <c r="Q106" s="3"/>
    </row>
    <row r="107" spans="1:17" ht="12.75" x14ac:dyDescent="0.2">
      <c r="A107" s="2">
        <v>2</v>
      </c>
      <c r="B107" s="27">
        <v>3.5088995145719455E-2</v>
      </c>
      <c r="C107" s="27">
        <v>2.3380542879479535E-2</v>
      </c>
      <c r="D107" s="27">
        <v>2.7489409668563607E-2</v>
      </c>
      <c r="E107" s="27">
        <v>2.854389760558515E-2</v>
      </c>
      <c r="F107" s="27">
        <v>2.3271457920477266E-2</v>
      </c>
      <c r="G107" s="27">
        <v>2.7234878097558254E-2</v>
      </c>
      <c r="H107" s="27">
        <v>2.6471283384542878E-2</v>
      </c>
      <c r="I107" s="27">
        <v>2.5871316110030566E-2</v>
      </c>
      <c r="J107" s="27">
        <v>3.8779702925294937E-2</v>
      </c>
      <c r="K107" s="27">
        <v>3.7707034161773074E-2</v>
      </c>
      <c r="L107" s="27">
        <v>2.114430121993335E-2</v>
      </c>
      <c r="M107" s="27">
        <v>2.3453266185480992E-2</v>
      </c>
      <c r="N107" s="27"/>
      <c r="O107" s="27"/>
      <c r="P107" s="27"/>
      <c r="Q107" s="1"/>
    </row>
    <row r="108" spans="1:17" ht="12.75" x14ac:dyDescent="0.2">
      <c r="A108" s="2">
        <v>3</v>
      </c>
      <c r="B108" s="27">
        <v>3.0671054306128726E-2</v>
      </c>
      <c r="C108" s="27">
        <v>3.8270639783284578E-2</v>
      </c>
      <c r="D108" s="27">
        <v>1.9944366670909063E-2</v>
      </c>
      <c r="E108" s="27">
        <v>2.60349435485338E-2</v>
      </c>
      <c r="F108" s="27">
        <v>2.2962383869970609E-2</v>
      </c>
      <c r="G108" s="27">
        <v>3.0889224224133267E-2</v>
      </c>
      <c r="H108" s="27">
        <v>4.1361380288348085E-2</v>
      </c>
      <c r="I108" s="27">
        <v>1.7489955093358676E-2</v>
      </c>
      <c r="J108" s="27">
        <v>4.5342981291929568E-2</v>
      </c>
      <c r="K108" s="27">
        <v>3.7179790193262216E-2</v>
      </c>
      <c r="L108" s="27">
        <v>2.0871588822428015E-2</v>
      </c>
      <c r="M108" s="27">
        <v>2.2907841390469644E-2</v>
      </c>
      <c r="N108" s="27"/>
      <c r="O108" s="27"/>
      <c r="P108" s="27"/>
      <c r="Q108" s="1"/>
    </row>
    <row r="109" spans="1:17" ht="12.75" x14ac:dyDescent="0.2">
      <c r="A109" s="2">
        <v>4</v>
      </c>
      <c r="B109" s="27">
        <v>1.9235314437394312E-2</v>
      </c>
      <c r="C109" s="27">
        <v>3.9361489373306933E-2</v>
      </c>
      <c r="D109" s="27">
        <v>1.7362689307855915E-2</v>
      </c>
      <c r="E109" s="27">
        <v>2.7525771321564422E-2</v>
      </c>
      <c r="F109" s="27">
        <v>5.9887642492227645E-2</v>
      </c>
      <c r="G109" s="27">
        <v>1.6726360380342961E-2</v>
      </c>
      <c r="H109" s="27">
        <v>6.8741704997909256E-2</v>
      </c>
      <c r="I109" s="27">
        <v>1.8908059560387672E-2</v>
      </c>
      <c r="J109" s="27">
        <v>3.5652600767231125E-2</v>
      </c>
      <c r="K109" s="27">
        <v>2.9871097940112536E-2</v>
      </c>
      <c r="L109" s="27">
        <v>3.268548988237006</v>
      </c>
      <c r="M109" s="27">
        <v>5.163354726105869E-2</v>
      </c>
      <c r="N109" s="27"/>
      <c r="O109" s="27"/>
      <c r="P109" s="27"/>
      <c r="Q109" s="1"/>
    </row>
    <row r="110" spans="1:17" ht="12.75" x14ac:dyDescent="0.2">
      <c r="A110" s="2">
        <v>5</v>
      </c>
      <c r="B110" s="27">
        <v>1.5944584840826923E-2</v>
      </c>
      <c r="C110" s="27">
        <v>2.3016926349471913E-2</v>
      </c>
      <c r="D110" s="27">
        <v>2.1326109484937246E-2</v>
      </c>
      <c r="E110" s="27">
        <v>2.5307710488518896E-2</v>
      </c>
      <c r="F110" s="27">
        <v>3.7870661600276481E-2</v>
      </c>
      <c r="G110" s="27">
        <v>2.1198843699434484E-2</v>
      </c>
      <c r="H110" s="27">
        <v>3.6434376306746993E-2</v>
      </c>
      <c r="I110" s="27">
        <v>1.8180826500372768E-2</v>
      </c>
      <c r="J110" s="27">
        <v>2.9507481410105084E-2</v>
      </c>
      <c r="K110" s="27">
        <v>3.7907023253277293E-2</v>
      </c>
      <c r="L110" s="27">
        <v>2.910750322709665E-2</v>
      </c>
      <c r="M110" s="27">
        <v>1.8471719724378763E-2</v>
      </c>
      <c r="N110" s="27"/>
      <c r="O110" s="27"/>
      <c r="P110" s="27"/>
      <c r="Q110" s="1"/>
    </row>
    <row r="111" spans="1:17" ht="12.75" x14ac:dyDescent="0.2">
      <c r="A111" s="2">
        <v>6</v>
      </c>
      <c r="B111" s="27">
        <v>2.4944093958511274E-2</v>
      </c>
      <c r="C111" s="27">
        <v>1.1326654909732146E-2</v>
      </c>
      <c r="D111" s="27">
        <v>2.4380488336999944E-2</v>
      </c>
      <c r="E111" s="27">
        <v>2.4853189826009495E-2</v>
      </c>
      <c r="F111" s="27">
        <v>2.7653037107067183E-2</v>
      </c>
      <c r="G111" s="27">
        <v>1.8671708815882811E-2</v>
      </c>
      <c r="H111" s="27">
        <v>5.0779048415541025E-2</v>
      </c>
      <c r="I111" s="27">
        <v>1.216297292874932E-2</v>
      </c>
      <c r="J111" s="27">
        <v>2.1453375270439837E-2</v>
      </c>
      <c r="K111" s="27">
        <v>2.854389760558515E-2</v>
      </c>
      <c r="L111" s="27">
        <v>1.878079377488508E-2</v>
      </c>
      <c r="M111" s="27">
        <v>2.367143610348536E-2</v>
      </c>
      <c r="N111" s="27"/>
      <c r="O111" s="27"/>
      <c r="P111" s="27"/>
      <c r="Q111" s="1"/>
    </row>
    <row r="112" spans="1:17" ht="12.75" x14ac:dyDescent="0.2">
      <c r="A112" s="2">
        <v>7</v>
      </c>
      <c r="B112" s="27">
        <v>1.9398941875897715E-2</v>
      </c>
      <c r="C112" s="27">
        <v>1.4362852935294523E-2</v>
      </c>
      <c r="D112" s="27">
        <v>2.741668636256215E-2</v>
      </c>
      <c r="E112" s="27">
        <v>2.4925913132011122E-2</v>
      </c>
      <c r="F112" s="27">
        <v>1.7289966001854461E-2</v>
      </c>
      <c r="G112" s="27">
        <v>1.8471719724378763E-2</v>
      </c>
      <c r="H112" s="27">
        <v>2.7798483719069924E-2</v>
      </c>
      <c r="I112" s="27">
        <v>1.3490173263276535E-2</v>
      </c>
      <c r="J112" s="27">
        <v>2.6071305201534611E-2</v>
      </c>
      <c r="K112" s="27">
        <v>2.9162045706597955E-2</v>
      </c>
      <c r="L112" s="27">
        <v>2.2307874115957332E-2</v>
      </c>
      <c r="M112" s="27">
        <v>1.6799083686344418E-2</v>
      </c>
      <c r="N112" s="27"/>
      <c r="O112" s="27"/>
      <c r="P112" s="27"/>
      <c r="Q112" s="1"/>
    </row>
    <row r="113" spans="1:17" ht="12.75" x14ac:dyDescent="0.2">
      <c r="A113" s="2">
        <v>8</v>
      </c>
      <c r="B113" s="27">
        <v>1.5326436739814117E-2</v>
      </c>
      <c r="C113" s="27">
        <v>1.8344453938876171E-2</v>
      </c>
      <c r="D113" s="27">
        <v>1.2035707143246728E-2</v>
      </c>
      <c r="E113" s="27">
        <v>2.3471447011981315E-2</v>
      </c>
      <c r="F113" s="27">
        <v>1.7126338563351225E-2</v>
      </c>
      <c r="G113" s="27">
        <v>3.310728505717879E-2</v>
      </c>
      <c r="H113" s="27">
        <v>1.285384433576358E-2</v>
      </c>
      <c r="I113" s="27">
        <v>3.2489136956166155E-2</v>
      </c>
      <c r="J113" s="27">
        <v>3.4507208697707632E-2</v>
      </c>
      <c r="K113" s="27">
        <v>4.7233787247968284E-2</v>
      </c>
      <c r="L113" s="27">
        <v>2.0926131301929149E-2</v>
      </c>
      <c r="M113" s="27">
        <v>1.4162863843790476E-2</v>
      </c>
      <c r="N113" s="27"/>
      <c r="O113" s="27"/>
      <c r="P113" s="27"/>
      <c r="Q113" s="1"/>
    </row>
    <row r="114" spans="1:17" ht="12.75" x14ac:dyDescent="0.2">
      <c r="A114" s="2">
        <v>9</v>
      </c>
      <c r="B114" s="27">
        <v>1.6399105503336321E-2</v>
      </c>
      <c r="C114" s="27">
        <v>1.6017308146828377E-2</v>
      </c>
      <c r="D114" s="27">
        <v>2.845299347308337E-2</v>
      </c>
      <c r="E114" s="27">
        <v>2.7998472810573972E-2</v>
      </c>
      <c r="F114" s="27">
        <v>1.8617166336381677E-2</v>
      </c>
      <c r="G114" s="27">
        <v>1.2308419540752402E-2</v>
      </c>
      <c r="H114" s="27">
        <v>2.5544061233023756E-2</v>
      </c>
      <c r="I114" s="27">
        <v>1.6653637074341504E-2</v>
      </c>
      <c r="J114" s="27">
        <v>3.2034616293656754E-2</v>
      </c>
      <c r="K114" s="27">
        <v>5.2142610403069056E-2</v>
      </c>
      <c r="L114" s="27">
        <v>2.0671599730923796E-2</v>
      </c>
      <c r="M114" s="27">
        <v>1.410832136428934E-2</v>
      </c>
      <c r="N114" s="27"/>
      <c r="O114" s="27"/>
      <c r="P114" s="27"/>
      <c r="Q114" s="1"/>
    </row>
    <row r="115" spans="1:17" ht="12.75" x14ac:dyDescent="0.2">
      <c r="A115" s="2">
        <v>10</v>
      </c>
      <c r="B115" s="27">
        <v>1.5399160045815744E-2</v>
      </c>
      <c r="C115" s="27">
        <v>1.3017471774266985E-2</v>
      </c>
      <c r="D115" s="27">
        <v>2.2162427503954418E-2</v>
      </c>
      <c r="E115" s="27">
        <v>2.4998636438012579E-2</v>
      </c>
      <c r="F115" s="27">
        <v>1.0053997054706065E-2</v>
      </c>
      <c r="G115" s="27">
        <v>1.1053942512226642E-2</v>
      </c>
      <c r="H115" s="27">
        <v>2.8907514135592602E-2</v>
      </c>
      <c r="I115" s="27">
        <v>1.387197061978448E-2</v>
      </c>
      <c r="J115" s="27">
        <v>3.3070923404177978E-2</v>
      </c>
      <c r="K115" s="27">
        <v>2.1126120393433197E-2</v>
      </c>
      <c r="L115" s="27">
        <v>2.1762449320946325E-2</v>
      </c>
      <c r="M115" s="27">
        <v>1.0726687635220004E-2</v>
      </c>
      <c r="N115" s="27"/>
      <c r="O115" s="27"/>
      <c r="P115" s="27"/>
      <c r="Q115" s="1"/>
    </row>
    <row r="116" spans="1:17" ht="12.75" x14ac:dyDescent="0.2">
      <c r="A116" s="2">
        <v>11</v>
      </c>
      <c r="B116" s="27">
        <v>1.6526371288838743E-2</v>
      </c>
      <c r="C116" s="27">
        <v>1.1690271439739768E-2</v>
      </c>
      <c r="D116" s="27">
        <v>1.0199443666709147E-2</v>
      </c>
      <c r="E116" s="27">
        <v>1.2017526316746407E-2</v>
      </c>
      <c r="F116" s="27">
        <v>8.0177444866644347E-3</v>
      </c>
      <c r="G116" s="27">
        <v>7.6177663036561694E-3</v>
      </c>
      <c r="H116" s="27">
        <v>1.6999072777848463E-2</v>
      </c>
      <c r="I116" s="27">
        <v>3.7452502590767894E-3</v>
      </c>
      <c r="J116" s="27">
        <v>2.7162154791556797E-2</v>
      </c>
      <c r="K116" s="27">
        <v>2.4216860898496711E-2</v>
      </c>
      <c r="L116" s="27">
        <v>2.0289802374416025E-2</v>
      </c>
      <c r="M116" s="27">
        <v>9.7085613511991038E-3</v>
      </c>
      <c r="N116" s="27"/>
      <c r="O116" s="27"/>
      <c r="P116" s="27"/>
      <c r="Q116" s="1"/>
    </row>
    <row r="117" spans="1:17" ht="12.75" x14ac:dyDescent="0.2">
      <c r="A117" s="2">
        <v>12</v>
      </c>
      <c r="B117" s="27">
        <v>1.1526644001236364E-2</v>
      </c>
      <c r="C117" s="27">
        <v>7.3268730796501738E-3</v>
      </c>
      <c r="D117" s="27">
        <v>1.2453866152755485E-2</v>
      </c>
      <c r="E117" s="27">
        <v>1.2381142846753859E-2</v>
      </c>
      <c r="F117" s="27">
        <v>3.7634310855772812E-3</v>
      </c>
      <c r="G117" s="27">
        <v>5.8178644801194015E-3</v>
      </c>
      <c r="H117" s="27">
        <v>1.8089922367870822E-2</v>
      </c>
      <c r="I117" s="27">
        <v>6.36328927513058E-3</v>
      </c>
      <c r="J117" s="27">
        <v>2.7143973965056477E-2</v>
      </c>
      <c r="K117" s="27">
        <v>3.2107339599658044E-2</v>
      </c>
      <c r="L117" s="27">
        <v>1.8744432121884268E-2</v>
      </c>
      <c r="M117" s="27">
        <v>1.192662218424463E-2</v>
      </c>
      <c r="N117" s="27"/>
      <c r="O117" s="27"/>
      <c r="P117" s="27"/>
      <c r="Q117" s="1"/>
    </row>
    <row r="118" spans="1:17" ht="12.75" x14ac:dyDescent="0.2">
      <c r="A118" s="2">
        <v>13</v>
      </c>
      <c r="B118" s="27">
        <v>1.5671872443321418E-2</v>
      </c>
      <c r="C118" s="27">
        <v>2.1507917749940972E-2</v>
      </c>
      <c r="D118" s="27">
        <v>9.3813064741924655E-3</v>
      </c>
      <c r="E118" s="27">
        <v>1.1181208297729233E-2</v>
      </c>
      <c r="F118" s="27">
        <v>7.7632129156592527E-3</v>
      </c>
      <c r="G118" s="27">
        <v>1.2999290947766664E-2</v>
      </c>
      <c r="H118" s="27">
        <v>1.4381033761794844E-2</v>
      </c>
      <c r="I118" s="27">
        <v>1.4035598058287715E-2</v>
      </c>
      <c r="J118" s="27">
        <v>4.7142883115466508E-2</v>
      </c>
      <c r="K118" s="27">
        <v>3.1543733978146714E-2</v>
      </c>
      <c r="L118" s="27">
        <v>1.4290129629293066E-2</v>
      </c>
      <c r="M118" s="27">
        <v>1.1126665818228269E-2</v>
      </c>
      <c r="N118" s="27"/>
      <c r="O118" s="27"/>
      <c r="P118" s="27"/>
      <c r="Q118" s="1"/>
    </row>
    <row r="119" spans="1:17" ht="12.75" x14ac:dyDescent="0.2">
      <c r="A119" s="2">
        <v>14</v>
      </c>
      <c r="B119" s="27">
        <v>5.9469483482719396E-2</v>
      </c>
      <c r="C119" s="27">
        <v>4.8942784939003441E-2</v>
      </c>
      <c r="D119" s="27">
        <v>8.5268076286747988E-3</v>
      </c>
      <c r="E119" s="27">
        <v>1.5453702525316878E-2</v>
      </c>
      <c r="F119" s="27">
        <v>8.7086158936785264E-3</v>
      </c>
      <c r="G119" s="27">
        <v>1.216297292874932E-2</v>
      </c>
      <c r="H119" s="27">
        <v>1.7435412613857542E-2</v>
      </c>
      <c r="I119" s="27">
        <v>0.1650455429703834</v>
      </c>
      <c r="J119" s="27">
        <v>2.488955147901031E-2</v>
      </c>
      <c r="K119" s="27">
        <v>3.5688962420231771E-2</v>
      </c>
      <c r="L119" s="27">
        <v>1.9271676090395123E-2</v>
      </c>
      <c r="M119" s="27">
        <v>1.6399105503336321E-2</v>
      </c>
      <c r="N119" s="27"/>
      <c r="O119" s="27"/>
      <c r="P119" s="27"/>
      <c r="Q119" s="1"/>
    </row>
    <row r="120" spans="1:17" ht="12.75" x14ac:dyDescent="0.2">
      <c r="A120" s="2">
        <v>15</v>
      </c>
      <c r="B120" s="27">
        <v>1.4653746159300348E-2</v>
      </c>
      <c r="C120" s="27">
        <v>3.9652382597312928E-2</v>
      </c>
      <c r="D120" s="27">
        <v>7.4177772121521227E-3</v>
      </c>
      <c r="E120" s="27">
        <v>1.6853626165845553E-2</v>
      </c>
      <c r="F120" s="27">
        <v>3.5270803410723008E-2</v>
      </c>
      <c r="G120" s="27">
        <v>1.9835281711906794E-2</v>
      </c>
      <c r="H120" s="27">
        <v>1.569005326982174E-2</v>
      </c>
      <c r="I120" s="27">
        <v>1.558096831081947E-2</v>
      </c>
      <c r="J120" s="27">
        <v>2.5289529662018403E-2</v>
      </c>
      <c r="K120" s="27">
        <v>5.4706106939621538E-2</v>
      </c>
      <c r="L120" s="27">
        <v>1.7908114102867266E-2</v>
      </c>
      <c r="M120" s="27">
        <v>1.5890042361325789E-2</v>
      </c>
      <c r="N120" s="27"/>
      <c r="O120" s="27"/>
      <c r="P120" s="27"/>
      <c r="Q120" s="1"/>
    </row>
    <row r="121" spans="1:17" ht="12.75" x14ac:dyDescent="0.2">
      <c r="A121" s="2">
        <v>16</v>
      </c>
      <c r="B121" s="27">
        <v>5.2360780321074104E-3</v>
      </c>
      <c r="C121" s="27">
        <v>6.7269058051378609E-3</v>
      </c>
      <c r="D121" s="27">
        <v>4.8542806755996369E-3</v>
      </c>
      <c r="E121" s="27">
        <v>1.4581022853299062E-2</v>
      </c>
      <c r="F121" s="27">
        <v>6.9996182026433647E-3</v>
      </c>
      <c r="G121" s="27">
        <v>1.6090031452830004E-2</v>
      </c>
      <c r="H121" s="27">
        <v>2.5034998091013391E-2</v>
      </c>
      <c r="I121" s="27">
        <v>2.854389760558515E-2</v>
      </c>
      <c r="J121" s="27">
        <v>2.6144028507536068E-2</v>
      </c>
      <c r="K121" s="27">
        <v>2.6525825864043843E-2</v>
      </c>
      <c r="L121" s="27">
        <v>1.3399269130774757E-2</v>
      </c>
      <c r="M121" s="27">
        <v>1.8180826500372768E-2</v>
      </c>
      <c r="N121" s="27"/>
      <c r="O121" s="27"/>
      <c r="P121" s="27"/>
      <c r="Q121" s="1"/>
    </row>
    <row r="122" spans="1:17" ht="12.75" x14ac:dyDescent="0.2">
      <c r="A122" s="2">
        <v>17</v>
      </c>
      <c r="B122" s="27">
        <v>1.3508354089777028E-2</v>
      </c>
      <c r="C122" s="27">
        <v>5.2906205116085457E-3</v>
      </c>
      <c r="D122" s="27">
        <v>4.9088231551007722E-3</v>
      </c>
      <c r="E122" s="27">
        <v>1.5326436739814117E-2</v>
      </c>
      <c r="F122" s="27">
        <v>8.3449993636712447E-3</v>
      </c>
      <c r="G122" s="27">
        <v>8.8177008526807953E-3</v>
      </c>
      <c r="H122" s="27">
        <v>1.8671708815882811E-2</v>
      </c>
      <c r="I122" s="27">
        <v>8.3631801901715656E-3</v>
      </c>
      <c r="J122" s="27">
        <v>1.9726196752904525E-2</v>
      </c>
      <c r="K122" s="27">
        <v>3.5543515808228517E-2</v>
      </c>
      <c r="L122" s="27">
        <v>1.1890260531243816E-2</v>
      </c>
      <c r="M122" s="27">
        <v>1.1962983837245271E-2</v>
      </c>
      <c r="N122" s="27"/>
      <c r="O122" s="27"/>
      <c r="P122" s="27"/>
      <c r="Q122" s="1"/>
    </row>
    <row r="123" spans="1:17" ht="12.75" x14ac:dyDescent="0.2">
      <c r="A123" s="2">
        <v>18</v>
      </c>
      <c r="B123" s="27">
        <v>1.263567441775904E-2</v>
      </c>
      <c r="C123" s="27">
        <v>1.5053724342308785E-2</v>
      </c>
      <c r="D123" s="27">
        <v>9.7449230041999173E-3</v>
      </c>
      <c r="E123" s="27">
        <v>2.1453375270439837E-2</v>
      </c>
      <c r="F123" s="27">
        <v>1.1999345490245915E-2</v>
      </c>
      <c r="G123" s="27">
        <v>1.3217460865771032E-2</v>
      </c>
      <c r="H123" s="27">
        <v>2.058069559842202E-2</v>
      </c>
      <c r="I123" s="27">
        <v>1.9835281711906794E-2</v>
      </c>
      <c r="J123" s="27">
        <v>2.9325673145101188E-2</v>
      </c>
      <c r="K123" s="27">
        <v>2.0798865516426387E-2</v>
      </c>
      <c r="L123" s="27">
        <v>1.4017417231787392E-2</v>
      </c>
      <c r="M123" s="27">
        <v>2.1307928658436753E-2</v>
      </c>
      <c r="N123" s="27"/>
      <c r="O123" s="27"/>
      <c r="P123" s="27"/>
      <c r="Q123" s="1"/>
    </row>
    <row r="124" spans="1:17" ht="12.75" x14ac:dyDescent="0.2">
      <c r="A124" s="2">
        <v>19</v>
      </c>
      <c r="B124" s="27">
        <v>8.8722433321819297E-3</v>
      </c>
      <c r="C124" s="27">
        <v>8.7631583731796608E-3</v>
      </c>
      <c r="D124" s="27">
        <v>4.9815464611022283E-3</v>
      </c>
      <c r="E124" s="27">
        <v>9.181317382688417E-3</v>
      </c>
      <c r="F124" s="27">
        <v>8.581350108175935E-3</v>
      </c>
      <c r="G124" s="27">
        <v>8.8358816791811162E-3</v>
      </c>
      <c r="H124" s="27">
        <v>3.0725596785629861E-2</v>
      </c>
      <c r="I124" s="27">
        <v>7.9268403541626568E-3</v>
      </c>
      <c r="J124" s="27">
        <v>2.2889660563969322E-2</v>
      </c>
      <c r="K124" s="27">
        <v>2.2580586513463004E-2</v>
      </c>
      <c r="L124" s="27">
        <v>1.5162809301311054E-2</v>
      </c>
      <c r="M124" s="27">
        <v>9.1449557296876035E-3</v>
      </c>
      <c r="N124" s="27"/>
      <c r="O124" s="27"/>
      <c r="P124" s="27"/>
      <c r="Q124" s="1"/>
    </row>
    <row r="125" spans="1:17" ht="12.75" x14ac:dyDescent="0.2">
      <c r="A125" s="2">
        <v>20</v>
      </c>
      <c r="B125" s="27">
        <v>8.9995091176845211E-3</v>
      </c>
      <c r="C125" s="27">
        <v>2.036252568041799E-3</v>
      </c>
      <c r="D125" s="27">
        <v>1.1999345490246256E-3</v>
      </c>
      <c r="E125" s="27">
        <v>8.0541061396650782E-3</v>
      </c>
      <c r="F125" s="27">
        <v>2.3089649655474733E-3</v>
      </c>
      <c r="G125" s="27">
        <v>1.5290075086813475E-2</v>
      </c>
      <c r="H125" s="27">
        <v>9.3994873006927864E-3</v>
      </c>
      <c r="I125" s="27">
        <v>1.0272166972710604E-2</v>
      </c>
      <c r="J125" s="27">
        <v>2.1107939566932875E-2</v>
      </c>
      <c r="K125" s="27">
        <v>2.2907841390469644E-2</v>
      </c>
      <c r="L125" s="27">
        <v>1.4090140537788849E-2</v>
      </c>
      <c r="M125" s="27">
        <v>8.6177117611767485E-3</v>
      </c>
      <c r="N125" s="27"/>
      <c r="O125" s="27"/>
      <c r="P125" s="27"/>
      <c r="Q125" s="1"/>
    </row>
    <row r="126" spans="1:17" ht="12.75" x14ac:dyDescent="0.2">
      <c r="A126" s="2">
        <v>21</v>
      </c>
      <c r="B126" s="27">
        <v>9.8540079632021861E-3</v>
      </c>
      <c r="C126" s="27">
        <v>6.9450757231424003E-3</v>
      </c>
      <c r="D126" s="27">
        <v>7.7450320891589309E-3</v>
      </c>
      <c r="E126" s="27">
        <v>1.138119738923328E-2</v>
      </c>
      <c r="F126" s="27">
        <v>1.1472101521735228E-2</v>
      </c>
      <c r="G126" s="27">
        <v>3.1834627202152542E-2</v>
      </c>
      <c r="H126" s="27">
        <v>2.3616893623984225E-2</v>
      </c>
      <c r="I126" s="27">
        <v>6.799629111139488E-3</v>
      </c>
      <c r="J126" s="27">
        <v>2.6580368343544977E-2</v>
      </c>
      <c r="K126" s="27">
        <v>1.6689998727342146E-2</v>
      </c>
      <c r="L126" s="27">
        <v>1.2872025162263902E-2</v>
      </c>
      <c r="M126" s="27">
        <v>1.6217297238332595E-2</v>
      </c>
      <c r="N126" s="27"/>
      <c r="O126" s="27"/>
      <c r="P126" s="27"/>
      <c r="Q126" s="1"/>
    </row>
    <row r="127" spans="1:17" ht="12.75" x14ac:dyDescent="0.2">
      <c r="A127" s="2">
        <v>22</v>
      </c>
      <c r="B127" s="27">
        <v>8.2177335781684832E-3</v>
      </c>
      <c r="C127" s="27">
        <v>8.3086377106704312E-3</v>
      </c>
      <c r="D127" s="27">
        <v>9.6540188716979693E-3</v>
      </c>
      <c r="E127" s="27">
        <v>9.7631038307002382E-3</v>
      </c>
      <c r="F127" s="27">
        <v>6.5450975401341351E-3</v>
      </c>
      <c r="G127" s="27">
        <v>4.7451957165973672E-3</v>
      </c>
      <c r="H127" s="27">
        <v>2.912568405359697E-2</v>
      </c>
      <c r="I127" s="27">
        <v>1.0344890278712059E-2</v>
      </c>
      <c r="J127" s="27">
        <v>1.8217188153373583E-2</v>
      </c>
      <c r="K127" s="27">
        <v>1.8944421213388487E-2</v>
      </c>
      <c r="L127" s="27">
        <v>1.4908277730305701E-2</v>
      </c>
      <c r="M127" s="27">
        <v>7.3814155591513091E-3</v>
      </c>
      <c r="N127" s="27"/>
      <c r="O127" s="27"/>
      <c r="P127" s="27"/>
      <c r="Q127" s="1"/>
    </row>
    <row r="128" spans="1:17" ht="12.75" x14ac:dyDescent="0.2">
      <c r="A128" s="2">
        <v>23</v>
      </c>
      <c r="B128" s="27">
        <v>7.5450429976547133E-3</v>
      </c>
      <c r="C128" s="27">
        <v>2.2053342544952149E-2</v>
      </c>
      <c r="D128" s="27">
        <v>2.0271621547915702E-2</v>
      </c>
      <c r="E128" s="27">
        <v>1.2181153755249811E-2</v>
      </c>
      <c r="F128" s="27">
        <v>6.1996618366271751E-3</v>
      </c>
      <c r="G128" s="27">
        <v>6.9268948966420794E-3</v>
      </c>
      <c r="H128" s="27">
        <v>1.4908277730305701E-2</v>
      </c>
      <c r="I128" s="27">
        <v>7.4905005181535788E-3</v>
      </c>
      <c r="J128" s="27">
        <v>1.8217188153373583E-2</v>
      </c>
      <c r="K128" s="27">
        <v>2.8580259258586132E-2</v>
      </c>
      <c r="L128" s="27">
        <v>1.4381033761794844E-2</v>
      </c>
      <c r="M128" s="27">
        <v>2.2071523371452472E-2</v>
      </c>
      <c r="N128" s="27"/>
      <c r="O128" s="27"/>
      <c r="P128" s="27"/>
      <c r="Q128" s="1"/>
    </row>
    <row r="129" spans="1:17" ht="12.75" x14ac:dyDescent="0.2">
      <c r="A129" s="2">
        <v>24</v>
      </c>
      <c r="B129" s="27">
        <v>8.0359253131649273E-3</v>
      </c>
      <c r="C129" s="27">
        <v>7.4905005181535788E-3</v>
      </c>
      <c r="D129" s="27">
        <v>1.5980946493827735E-2</v>
      </c>
      <c r="E129" s="27">
        <v>1.1726633092740581E-2</v>
      </c>
      <c r="F129" s="27">
        <v>1.1726633092740581E-2</v>
      </c>
      <c r="G129" s="27">
        <v>2.2107885024453284E-2</v>
      </c>
      <c r="H129" s="27">
        <v>1.6144573932331138E-2</v>
      </c>
      <c r="I129" s="27">
        <v>3.2434594476664851E-2</v>
      </c>
      <c r="J129" s="27">
        <v>1.7635401705361591E-2</v>
      </c>
      <c r="K129" s="27">
        <v>2.5253168009017932E-2</v>
      </c>
      <c r="L129" s="27">
        <v>1.4308310455793389E-2</v>
      </c>
      <c r="M129" s="27">
        <v>9.8903696162028296E-3</v>
      </c>
      <c r="N129" s="27"/>
      <c r="O129" s="27"/>
      <c r="P129" s="27"/>
      <c r="Q129" s="1"/>
    </row>
    <row r="130" spans="1:17" ht="12.75" x14ac:dyDescent="0.2">
      <c r="A130" s="2">
        <v>25</v>
      </c>
      <c r="B130" s="27">
        <v>9.2540406886897041E-3</v>
      </c>
      <c r="C130" s="27">
        <v>1.7271785175354819E-3</v>
      </c>
      <c r="D130" s="27">
        <v>2.545315710052334E-3</v>
      </c>
      <c r="E130" s="27">
        <v>4.7088340635967245E-3</v>
      </c>
      <c r="F130" s="27">
        <v>4.7088340635967245E-3</v>
      </c>
      <c r="G130" s="27">
        <v>1.7817209970365146E-2</v>
      </c>
      <c r="H130" s="27">
        <v>9.1449557296876035E-3</v>
      </c>
      <c r="I130" s="27">
        <v>3.408904968819871E-2</v>
      </c>
      <c r="J130" s="27">
        <v>1.7217242695853004E-2</v>
      </c>
      <c r="K130" s="27">
        <v>4.2434049051869954E-2</v>
      </c>
      <c r="L130" s="27">
        <v>1.114484664472859E-2</v>
      </c>
      <c r="M130" s="27">
        <v>2.5816773630529771E-3</v>
      </c>
      <c r="N130" s="27"/>
      <c r="O130" s="27"/>
      <c r="P130" s="27"/>
      <c r="Q130" s="1"/>
    </row>
    <row r="131" spans="1:17" ht="12.75" x14ac:dyDescent="0.2">
      <c r="A131" s="2">
        <v>26</v>
      </c>
      <c r="B131" s="27">
        <v>9.1267749031872826E-3</v>
      </c>
      <c r="C131" s="27">
        <v>8.1995527516681606E-3</v>
      </c>
      <c r="D131" s="27">
        <v>9.0904132501862993E-4</v>
      </c>
      <c r="E131" s="27">
        <v>8.326818537170752E-3</v>
      </c>
      <c r="F131" s="27">
        <v>8.3631801901715656E-3</v>
      </c>
      <c r="G131" s="27">
        <v>1.2490227805756128E-2</v>
      </c>
      <c r="H131" s="27">
        <v>2.7489409668563607E-2</v>
      </c>
      <c r="I131" s="27">
        <v>2.8525716779084827E-2</v>
      </c>
      <c r="J131" s="27">
        <v>1.716270021635187E-2</v>
      </c>
      <c r="K131" s="27">
        <v>2.001708997691035E-2</v>
      </c>
      <c r="L131" s="27">
        <v>1.5944584840826923E-2</v>
      </c>
      <c r="M131" s="27">
        <v>4.6906532370962328E-3</v>
      </c>
      <c r="N131" s="27"/>
      <c r="O131" s="27"/>
      <c r="P131" s="27"/>
      <c r="Q131" s="1"/>
    </row>
    <row r="132" spans="1:17" ht="12.75" x14ac:dyDescent="0.2">
      <c r="A132" s="2">
        <v>27</v>
      </c>
      <c r="B132" s="27">
        <v>6.6541824991364048E-3</v>
      </c>
      <c r="C132" s="27">
        <v>1.4399214588295337E-2</v>
      </c>
      <c r="D132" s="27">
        <v>1.7271785175354309E-2</v>
      </c>
      <c r="E132" s="27">
        <v>1.3217460865771032E-2</v>
      </c>
      <c r="F132" s="27">
        <v>6.4105594240314326E-2</v>
      </c>
      <c r="G132" s="27">
        <v>1.3781066487282532E-2</v>
      </c>
      <c r="H132" s="27">
        <v>2.4871370652509987E-2</v>
      </c>
      <c r="I132" s="27">
        <v>2.3271457920477266E-2</v>
      </c>
      <c r="J132" s="27">
        <v>1.9180771957893347E-2</v>
      </c>
      <c r="K132" s="27">
        <v>0.18444448484628129</v>
      </c>
      <c r="L132" s="27">
        <v>1.3490173263276535E-2</v>
      </c>
      <c r="M132" s="27">
        <v>7.0777957565951052E-2</v>
      </c>
      <c r="N132" s="27"/>
      <c r="O132" s="27"/>
      <c r="P132" s="27"/>
      <c r="Q132" s="1"/>
    </row>
    <row r="133" spans="1:17" ht="12.75" x14ac:dyDescent="0.2">
      <c r="A133" s="2">
        <v>28</v>
      </c>
      <c r="B133" s="1">
        <v>8.326818537170752E-3</v>
      </c>
      <c r="C133" s="1">
        <v>2.3689616929985852E-2</v>
      </c>
      <c r="D133" s="1">
        <v>1.2217515408250454E-2</v>
      </c>
      <c r="E133" s="1">
        <v>1.4690107812301331E-2</v>
      </c>
      <c r="F133" s="1">
        <v>1.3399269130774757E-2</v>
      </c>
      <c r="G133" s="1">
        <v>1.4417395414795657E-2</v>
      </c>
      <c r="H133" s="1">
        <v>6.0542152246242627E-3</v>
      </c>
      <c r="I133" s="1">
        <v>5.6724178681163192E-3</v>
      </c>
      <c r="J133" s="1">
        <v>2.105339708743174E-2</v>
      </c>
      <c r="K133" s="1">
        <v>3.4416304565205516E-2</v>
      </c>
      <c r="L133" s="1">
        <v>1.3362907477773946E-2</v>
      </c>
      <c r="M133" s="1">
        <v>1.967165427340339E-2</v>
      </c>
      <c r="N133" s="1"/>
      <c r="O133" s="1"/>
      <c r="P133" s="1"/>
      <c r="Q133" s="1"/>
    </row>
    <row r="134" spans="1:17" ht="12.75" x14ac:dyDescent="0.2">
      <c r="A134" s="2">
        <v>29</v>
      </c>
      <c r="B134" s="1">
        <v>1.1617548133738312E-2</v>
      </c>
      <c r="C134" s="1">
        <v>1.8908059560388865E-3</v>
      </c>
      <c r="D134" s="1">
        <v>4.7451957165973672E-3</v>
      </c>
      <c r="E134" s="1">
        <v>1.2381142846753859E-2</v>
      </c>
      <c r="F134" s="1">
        <v>6.1996618366271751E-3</v>
      </c>
      <c r="G134" s="1">
        <v>1.5108266821809919E-2</v>
      </c>
      <c r="H134" s="1">
        <v>6.5269167136339842E-3</v>
      </c>
      <c r="I134" s="1">
        <v>0</v>
      </c>
      <c r="J134" s="1">
        <v>2.2816937257967865E-2</v>
      </c>
      <c r="K134" s="1">
        <v>2.6762176608548703E-2</v>
      </c>
      <c r="L134" s="1">
        <v>1.5708234096322059E-2</v>
      </c>
      <c r="M134" s="1">
        <v>1.2708397723760667E-2</v>
      </c>
      <c r="N134" s="1"/>
      <c r="O134" s="1"/>
      <c r="P134" s="1"/>
      <c r="Q134" s="1"/>
    </row>
    <row r="135" spans="1:17" ht="12.75" x14ac:dyDescent="0.2">
      <c r="A135" s="2">
        <v>30</v>
      </c>
      <c r="B135" s="1">
        <v>9.0722324236861482E-3</v>
      </c>
      <c r="C135" s="1">
        <v>2.3871425194989408E-2</v>
      </c>
      <c r="D135" s="1">
        <v>2.1835172626947608E-2</v>
      </c>
      <c r="E135" s="1">
        <v>4.8397360143992263E-2</v>
      </c>
      <c r="F135" s="1">
        <v>5.1633547261059542E-3</v>
      </c>
      <c r="G135" s="1">
        <v>2.034434485391716E-2</v>
      </c>
      <c r="H135" s="1">
        <v>7.9268403541626568E-3</v>
      </c>
      <c r="I135" s="1">
        <v>8.6358925876770694E-3</v>
      </c>
      <c r="J135" s="1">
        <v>2.0980673781430113E-2</v>
      </c>
      <c r="K135" s="1">
        <v>2.774394123956896E-2</v>
      </c>
      <c r="L135" s="1">
        <v>1.4326491282293709E-2</v>
      </c>
      <c r="M135" s="1">
        <v>9.6176572186971558E-3</v>
      </c>
      <c r="N135" s="1"/>
      <c r="O135" s="1"/>
      <c r="P135" s="1"/>
      <c r="Q135" s="1"/>
    </row>
    <row r="136" spans="1:17" ht="12.75" x14ac:dyDescent="0.2">
      <c r="A136" s="2">
        <v>31</v>
      </c>
      <c r="B136" s="1">
        <v>8.2359144046689741E-3</v>
      </c>
      <c r="C136" s="1">
        <v>6.5632783666346268E-3</v>
      </c>
      <c r="D136" s="1">
        <v>5.3633438176100019E-3</v>
      </c>
      <c r="E136" s="1">
        <v>8.7449775466793382E-3</v>
      </c>
      <c r="F136" s="1">
        <v>8.5631692816756123E-3</v>
      </c>
      <c r="G136" s="1">
        <v>3.0780139265130995E-2</v>
      </c>
      <c r="H136" s="1">
        <v>3.4325400432703566E-2</v>
      </c>
      <c r="I136" s="1">
        <v>3.756158754977016E-2</v>
      </c>
      <c r="J136" s="1">
        <v>2.2344235768958144E-2</v>
      </c>
      <c r="K136" s="1">
        <v>2.4816828173008853E-2</v>
      </c>
      <c r="L136" s="1">
        <v>-1</v>
      </c>
      <c r="M136" s="1">
        <v>7.6904896096577965E-3</v>
      </c>
      <c r="N136" s="1"/>
      <c r="O136" s="1"/>
      <c r="P136" s="1"/>
      <c r="Q136" s="1"/>
    </row>
    <row r="137" spans="1:17" ht="12.75" x14ac:dyDescent="0.2">
      <c r="A137" s="2">
        <v>32</v>
      </c>
      <c r="B137" s="1">
        <v>8.1631910986673471E-3</v>
      </c>
      <c r="C137" s="1">
        <v>1.6962711124847821E-2</v>
      </c>
      <c r="D137" s="1">
        <v>1.9708015926404202E-2</v>
      </c>
      <c r="E137" s="1">
        <v>3.1780084722651578E-2</v>
      </c>
      <c r="F137" s="1">
        <v>3.1525553151646395E-2</v>
      </c>
      <c r="G137" s="1">
        <v>1.1908441357744137E-2</v>
      </c>
      <c r="H137" s="1">
        <v>6.1814810101270242E-3</v>
      </c>
      <c r="I137" s="1">
        <v>7.4905005181535788E-3</v>
      </c>
      <c r="J137" s="1">
        <v>2.3889606021489901E-2</v>
      </c>
      <c r="K137" s="1">
        <v>2.8834790829591145E-2</v>
      </c>
      <c r="L137" s="1">
        <v>-1</v>
      </c>
      <c r="M137" s="1">
        <v>7.8541170481610297E-3</v>
      </c>
      <c r="N137" s="1"/>
      <c r="O137" s="1"/>
      <c r="P137" s="1"/>
      <c r="Q137" s="1"/>
    </row>
    <row r="138" spans="1:17" ht="12.75" x14ac:dyDescent="0.2">
      <c r="A138" s="2">
        <v>33</v>
      </c>
      <c r="B138" s="1">
        <v>1.8380815591876987E-2</v>
      </c>
      <c r="C138" s="1">
        <v>6.1633001836265324E-3</v>
      </c>
      <c r="D138" s="1">
        <v>9.7994654837010517E-3</v>
      </c>
      <c r="E138" s="1">
        <v>4.9651837172518025E-2</v>
      </c>
      <c r="F138" s="1">
        <v>6.3651073577804931E-2</v>
      </c>
      <c r="G138" s="1">
        <v>1.9198952784393496E-2</v>
      </c>
      <c r="H138" s="1">
        <v>1.7908114102867266E-2</v>
      </c>
      <c r="I138" s="1">
        <v>7.205061542097696E-2</v>
      </c>
      <c r="J138" s="1">
        <v>2.8398450993582236E-2</v>
      </c>
      <c r="K138" s="1">
        <v>3.5379888369725283E-2</v>
      </c>
      <c r="L138" s="1">
        <v>-1</v>
      </c>
      <c r="M138" s="1">
        <v>4.0888678799338364E-2</v>
      </c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43" priority="4" operator="equal">
      <formula>$H$2</formula>
    </cfRule>
  </conditionalFormatting>
  <conditionalFormatting sqref="B106:Q106 A106:A151">
    <cfRule type="expression" dxfId="42" priority="1" stopIfTrue="1">
      <formula>A106=SMALL($B106:$C106,1)</formula>
    </cfRule>
    <cfRule type="expression" dxfId="41" priority="2" stopIfTrue="1">
      <formula>A106=SMALL($B106:$C106,2)</formula>
    </cfRule>
    <cfRule type="expression" dxfId="4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7937F-9E60-482D-BE7F-682EF44258C3}">
  <dimension ref="A1:Q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>
        <f>J52</f>
        <v>0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/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/>
      <c r="C3" s="30" t="s">
        <v>25</v>
      </c>
      <c r="D3" s="10"/>
      <c r="E3" s="10"/>
      <c r="F3" s="10"/>
      <c r="G3" s="10"/>
      <c r="H3" s="5" t="s">
        <v>3</v>
      </c>
      <c r="I3" s="29" t="e">
        <f>LARGE(J53:J97,2)</f>
        <v>#N/A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/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/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/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/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/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9'!$B$106:$AT$106,0)</f>
        <v>#N/A</v>
      </c>
      <c r="K50" s="17" t="e">
        <f>MATCH(K52,'ETAPA 9'!$B$106:$AT$106,0)</f>
        <v>#N/A</v>
      </c>
      <c r="L50" s="17" t="e">
        <f>MATCH(L52,'ETAPA 9'!$B$106:$AT$106,0)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9'!$B$107:$B$147)</f>
        <v>0</v>
      </c>
      <c r="K51" s="23">
        <f>COUNTA('ETAPA 9'!$B$107:$B$147)</f>
        <v>0</v>
      </c>
      <c r="L51" s="23">
        <f>COUNTA('ETAPA 9'!$B$107:$B$147)</f>
        <v>0</v>
      </c>
    </row>
    <row r="52" spans="1:12" x14ac:dyDescent="0.25">
      <c r="A52"/>
      <c r="B52"/>
      <c r="C52"/>
      <c r="D52"/>
      <c r="E52"/>
      <c r="F52"/>
      <c r="I52" s="24" t="s">
        <v>0</v>
      </c>
      <c r="J52" s="24">
        <f>VLOOKUP(1,$A$2:$B$46,2,FALSE)</f>
        <v>0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9'!$B$106:$AT$171,$I53+1,J$50)=0,"",INDEX('ETAPA 9'!$B$106:$AT$171,$I53+1,J$50))</f>
        <v>#N/A</v>
      </c>
      <c r="K53" s="28" t="e" cm="1">
        <f t="array" ref="K53">IF(INDEX('ETAPA 9'!$B$106:$AT$171,$I53+1,K$50)=0,"",INDEX('ETAPA 9'!$B$106:$AT$171,$I53+1,K$50))</f>
        <v>#N/A</v>
      </c>
      <c r="L53" s="28" t="e" cm="1">
        <f t="array" ref="L53">IF(INDEX('ETAPA 9'!$B$106:$AT$171,$I53+1,L$50)=0,"",INDEX('ETAPA 9'!$B$106:$AT$171,$I53+1,L$50))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9'!$B$106:$AT$171,$I54+1,J$50)=0,"",INDEX('ETAPA 9'!$B$106:$AT$171,$I54+1,J$50))</f>
        <v>#N/A</v>
      </c>
      <c r="K54" s="28" t="e" cm="1">
        <f t="array" ref="K54">IF(INDEX('ETAPA 9'!$B$106:$AT$171,$I54+1,K$50)=0,"",INDEX('ETAPA 9'!$B$106:$AT$171,$I54+1,K$50))</f>
        <v>#N/A</v>
      </c>
      <c r="L54" s="28" t="e" cm="1">
        <f t="array" ref="L54">IF(INDEX('ETAPA 9'!$B$106:$AT$171,$I54+1,L$50)=0,"",INDEX('ETAPA 9'!$B$106:$AT$171,$I54+1,L$50))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9'!$B$106:$AT$171,$I55+1,J$50)=0,"",INDEX('ETAPA 9'!$B$106:$AT$171,$I55+1,J$50))</f>
        <v>#N/A</v>
      </c>
      <c r="K55" s="28" t="e" cm="1">
        <f t="array" ref="K55">IF(INDEX('ETAPA 9'!$B$106:$AT$171,$I55+1,K$50)=0,"",INDEX('ETAPA 9'!$B$106:$AT$171,$I55+1,K$50))</f>
        <v>#N/A</v>
      </c>
      <c r="L55" s="28" t="e" cm="1">
        <f t="array" ref="L55">IF(INDEX('ETAPA 9'!$B$106:$AT$171,$I55+1,L$50)=0,"",INDEX('ETAPA 9'!$B$106:$AT$171,$I55+1,L$50))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9'!$B$106:$AT$171,$I56+1,J$50)=0,"",INDEX('ETAPA 9'!$B$106:$AT$171,$I56+1,J$50))</f>
        <v>#N/A</v>
      </c>
      <c r="K56" s="28" t="e" cm="1">
        <f t="array" ref="K56">IF(INDEX('ETAPA 9'!$B$106:$AT$171,$I56+1,K$50)=0,"",INDEX('ETAPA 9'!$B$106:$AT$171,$I56+1,K$50))</f>
        <v>#N/A</v>
      </c>
      <c r="L56" s="28" t="e" cm="1">
        <f t="array" ref="L56">IF(INDEX('ETAPA 9'!$B$106:$AT$171,$I56+1,L$50)=0,"",INDEX('ETAPA 9'!$B$106:$AT$171,$I56+1,L$50))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9'!$B$106:$AT$171,$I57+1,J$50)=0,"",INDEX('ETAPA 9'!$B$106:$AT$171,$I57+1,J$50))</f>
        <v>#N/A</v>
      </c>
      <c r="K57" s="28" t="e" cm="1">
        <f t="array" ref="K57">IF(INDEX('ETAPA 9'!$B$106:$AT$171,$I57+1,K$50)=0,"",INDEX('ETAPA 9'!$B$106:$AT$171,$I57+1,K$50))</f>
        <v>#N/A</v>
      </c>
      <c r="L57" s="28" t="e" cm="1">
        <f t="array" ref="L57">IF(INDEX('ETAPA 9'!$B$106:$AT$171,$I57+1,L$50)=0,"",INDEX('ETAPA 9'!$B$106:$AT$171,$I57+1,L$50))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9'!$B$106:$AT$171,$I58+1,J$50)=0,"",INDEX('ETAPA 9'!$B$106:$AT$171,$I58+1,J$50))</f>
        <v>#N/A</v>
      </c>
      <c r="K58" s="28" t="e" cm="1">
        <f t="array" ref="K58">IF(INDEX('ETAPA 9'!$B$106:$AT$171,$I58+1,K$50)=0,"",INDEX('ETAPA 9'!$B$106:$AT$171,$I58+1,K$50))</f>
        <v>#N/A</v>
      </c>
      <c r="L58" s="28" t="e" cm="1">
        <f t="array" ref="L58">IF(INDEX('ETAPA 9'!$B$106:$AT$171,$I58+1,L$50)=0,"",INDEX('ETAPA 9'!$B$106:$AT$171,$I58+1,L$50))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9'!$B$106:$AT$171,$I59+1,J$50)=0,"",INDEX('ETAPA 9'!$B$106:$AT$171,$I59+1,J$50))</f>
        <v>#N/A</v>
      </c>
      <c r="K59" s="28" t="e" cm="1">
        <f t="array" ref="K59">IF(INDEX('ETAPA 9'!$B$106:$AT$171,$I59+1,K$50)=0,"",INDEX('ETAPA 9'!$B$106:$AT$171,$I59+1,K$50))</f>
        <v>#N/A</v>
      </c>
      <c r="L59" s="28" t="e" cm="1">
        <f t="array" ref="L59">IF(INDEX('ETAPA 9'!$B$106:$AT$171,$I59+1,L$50)=0,"",INDEX('ETAPA 9'!$B$106:$AT$171,$I59+1,L$50))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9'!$B$106:$AT$171,$I60+1,J$50)=0,"",INDEX('ETAPA 9'!$B$106:$AT$171,$I60+1,J$50))</f>
        <v>#N/A</v>
      </c>
      <c r="K60" s="28" t="e" cm="1">
        <f t="array" ref="K60">IF(INDEX('ETAPA 9'!$B$106:$AT$171,$I60+1,K$50)=0,"",INDEX('ETAPA 9'!$B$106:$AT$171,$I60+1,K$50))</f>
        <v>#N/A</v>
      </c>
      <c r="L60" s="28" t="e" cm="1">
        <f t="array" ref="L60">IF(INDEX('ETAPA 9'!$B$106:$AT$171,$I60+1,L$50)=0,"",INDEX('ETAPA 9'!$B$106:$AT$171,$I60+1,L$50))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9'!$B$106:$AT$171,$I61+1,J$50)=0,"",INDEX('ETAPA 9'!$B$106:$AT$171,$I61+1,J$50))</f>
        <v>#N/A</v>
      </c>
      <c r="K61" s="28" t="e" cm="1">
        <f t="array" ref="K61">IF(INDEX('ETAPA 9'!$B$106:$AT$171,$I61+1,K$50)=0,"",INDEX('ETAPA 9'!$B$106:$AT$171,$I61+1,K$50))</f>
        <v>#N/A</v>
      </c>
      <c r="L61" s="28" t="e" cm="1">
        <f t="array" ref="L61">IF(INDEX('ETAPA 9'!$B$106:$AT$171,$I61+1,L$50)=0,"",INDEX('ETAPA 9'!$B$106:$AT$171,$I61+1,L$50))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9'!$B$106:$AT$171,$I62+1,J$50)=0,"",INDEX('ETAPA 9'!$B$106:$AT$171,$I62+1,J$50))</f>
        <v>#N/A</v>
      </c>
      <c r="K62" s="28" t="e" cm="1">
        <f t="array" ref="K62">IF(INDEX('ETAPA 9'!$B$106:$AT$171,$I62+1,K$50)=0,"",INDEX('ETAPA 9'!$B$106:$AT$171,$I62+1,K$50))</f>
        <v>#N/A</v>
      </c>
      <c r="L62" s="28" t="e" cm="1">
        <f t="array" ref="L62">IF(INDEX('ETAPA 9'!$B$106:$AT$171,$I62+1,L$50)=0,"",INDEX('ETAPA 9'!$B$106:$AT$171,$I62+1,L$50))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9'!$B$106:$AT$171,$I63+1,J$50)=0,"",INDEX('ETAPA 9'!$B$106:$AT$171,$I63+1,J$50))</f>
        <v>#N/A</v>
      </c>
      <c r="K63" s="28" t="e" cm="1">
        <f t="array" ref="K63">IF(INDEX('ETAPA 9'!$B$106:$AT$171,$I63+1,K$50)=0,"",INDEX('ETAPA 9'!$B$106:$AT$171,$I63+1,K$50))</f>
        <v>#N/A</v>
      </c>
      <c r="L63" s="28" t="e" cm="1">
        <f t="array" ref="L63">IF(INDEX('ETAPA 9'!$B$106:$AT$171,$I63+1,L$50)=0,"",INDEX('ETAPA 9'!$B$106:$AT$171,$I63+1,L$50))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9'!$B$106:$AT$171,$I64+1,J$50)=0,"",INDEX('ETAPA 9'!$B$106:$AT$171,$I64+1,J$50))</f>
        <v>#N/A</v>
      </c>
      <c r="K64" s="28" t="e" cm="1">
        <f t="array" ref="K64">IF(INDEX('ETAPA 9'!$B$106:$AT$171,$I64+1,K$50)=0,"",INDEX('ETAPA 9'!$B$106:$AT$171,$I64+1,K$50))</f>
        <v>#N/A</v>
      </c>
      <c r="L64" s="28" t="e" cm="1">
        <f t="array" ref="L64">IF(INDEX('ETAPA 9'!$B$106:$AT$171,$I64+1,L$50)=0,"",INDEX('ETAPA 9'!$B$106:$AT$171,$I64+1,L$50))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9'!$B$106:$AT$171,$I65+1,J$50)=0,"",INDEX('ETAPA 9'!$B$106:$AT$171,$I65+1,J$50))</f>
        <v>#N/A</v>
      </c>
      <c r="K65" s="28" t="e" cm="1">
        <f t="array" ref="K65">IF(INDEX('ETAPA 9'!$B$106:$AT$171,$I65+1,K$50)=0,"",INDEX('ETAPA 9'!$B$106:$AT$171,$I65+1,K$50))</f>
        <v>#N/A</v>
      </c>
      <c r="L65" s="28" t="e" cm="1">
        <f t="array" ref="L65">IF(INDEX('ETAPA 9'!$B$106:$AT$171,$I65+1,L$50)=0,"",INDEX('ETAPA 9'!$B$106:$AT$171,$I65+1,L$50))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9'!$B$106:$AT$171,$I66+1,J$50)=0,"",INDEX('ETAPA 9'!$B$106:$AT$171,$I66+1,J$50))</f>
        <v>#N/A</v>
      </c>
      <c r="K66" s="28" t="e" cm="1">
        <f t="array" ref="K66">IF(INDEX('ETAPA 9'!$B$106:$AT$171,$I66+1,K$50)=0,"",INDEX('ETAPA 9'!$B$106:$AT$171,$I66+1,K$50))</f>
        <v>#N/A</v>
      </c>
      <c r="L66" s="28" t="e" cm="1">
        <f t="array" ref="L66">IF(INDEX('ETAPA 9'!$B$106:$AT$171,$I66+1,L$50)=0,"",INDEX('ETAPA 9'!$B$106:$AT$171,$I66+1,L$50))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9'!$B$106:$AT$171,$I67+1,J$50)=0,"",INDEX('ETAPA 9'!$B$106:$AT$171,$I67+1,J$50))</f>
        <v>#N/A</v>
      </c>
      <c r="K67" s="28" t="e" cm="1">
        <f t="array" ref="K67">IF(INDEX('ETAPA 9'!$B$106:$AT$171,$I67+1,K$50)=0,"",INDEX('ETAPA 9'!$B$106:$AT$171,$I67+1,K$50))</f>
        <v>#N/A</v>
      </c>
      <c r="L67" s="28" t="e" cm="1">
        <f t="array" ref="L67">IF(INDEX('ETAPA 9'!$B$106:$AT$171,$I67+1,L$50)=0,"",INDEX('ETAPA 9'!$B$106:$AT$171,$I67+1,L$50))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9'!$B$106:$AT$171,$I68+1,J$50)=0,"",INDEX('ETAPA 9'!$B$106:$AT$171,$I68+1,J$50))</f>
        <v>#N/A</v>
      </c>
      <c r="K68" s="28" t="e" cm="1">
        <f t="array" ref="K68">IF(INDEX('ETAPA 9'!$B$106:$AT$171,$I68+1,K$50)=0,"",INDEX('ETAPA 9'!$B$106:$AT$171,$I68+1,K$50))</f>
        <v>#N/A</v>
      </c>
      <c r="L68" s="28" t="e" cm="1">
        <f t="array" ref="L68">IF(INDEX('ETAPA 9'!$B$106:$AT$171,$I68+1,L$50)=0,"",INDEX('ETAPA 9'!$B$106:$AT$171,$I68+1,L$50))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9'!$B$106:$AT$171,$I69+1,J$50)=0,"",INDEX('ETAPA 9'!$B$106:$AT$171,$I69+1,J$50))</f>
        <v>#N/A</v>
      </c>
      <c r="K69" s="28" t="e" cm="1">
        <f t="array" ref="K69">IF(INDEX('ETAPA 9'!$B$106:$AT$171,$I69+1,K$50)=0,"",INDEX('ETAPA 9'!$B$106:$AT$171,$I69+1,K$50))</f>
        <v>#N/A</v>
      </c>
      <c r="L69" s="28" t="e" cm="1">
        <f t="array" ref="L69">IF(INDEX('ETAPA 9'!$B$106:$AT$171,$I69+1,L$50)=0,"",INDEX('ETAPA 9'!$B$106:$AT$171,$I69+1,L$50))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9'!$B$106:$AT$171,$I70+1,J$50)=0,"",INDEX('ETAPA 9'!$B$106:$AT$171,$I70+1,J$50))</f>
        <v>#N/A</v>
      </c>
      <c r="K70" s="28" t="e" cm="1">
        <f t="array" ref="K70">IF(INDEX('ETAPA 9'!$B$106:$AT$171,$I70+1,K$50)=0,"",INDEX('ETAPA 9'!$B$106:$AT$171,$I70+1,K$50))</f>
        <v>#N/A</v>
      </c>
      <c r="L70" s="28" t="e" cm="1">
        <f t="array" ref="L70">IF(INDEX('ETAPA 9'!$B$106:$AT$171,$I70+1,L$50)=0,"",INDEX('ETAPA 9'!$B$106:$AT$171,$I70+1,L$50))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9'!$B$106:$AT$171,$I71+1,J$50)=0,"",INDEX('ETAPA 9'!$B$106:$AT$171,$I71+1,J$50))</f>
        <v>#N/A</v>
      </c>
      <c r="K71" s="28" t="e" cm="1">
        <f t="array" ref="K71">IF(INDEX('ETAPA 9'!$B$106:$AT$171,$I71+1,K$50)=0,"",INDEX('ETAPA 9'!$B$106:$AT$171,$I71+1,K$50))</f>
        <v>#N/A</v>
      </c>
      <c r="L71" s="28" t="e" cm="1">
        <f t="array" ref="L71">IF(INDEX('ETAPA 9'!$B$106:$AT$171,$I71+1,L$50)=0,"",INDEX('ETAPA 9'!$B$106:$AT$171,$I71+1,L$50))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9'!$B$106:$AT$171,$I72+1,J$50)=0,"",INDEX('ETAPA 9'!$B$106:$AT$171,$I72+1,J$50))</f>
        <v>#N/A</v>
      </c>
      <c r="K72" s="28" t="e" cm="1">
        <f t="array" ref="K72">IF(INDEX('ETAPA 9'!$B$106:$AT$171,$I72+1,K$50)=0,"",INDEX('ETAPA 9'!$B$106:$AT$171,$I72+1,K$50))</f>
        <v>#N/A</v>
      </c>
      <c r="L72" s="28" t="e" cm="1">
        <f t="array" ref="L72">IF(INDEX('ETAPA 9'!$B$106:$AT$171,$I72+1,L$50)=0,"",INDEX('ETAPA 9'!$B$106:$AT$171,$I72+1,L$50))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9'!$B$106:$AT$171,$I73+1,J$50)=0,"",INDEX('ETAPA 9'!$B$106:$AT$171,$I73+1,J$50))</f>
        <v>#N/A</v>
      </c>
      <c r="K73" s="28" t="e" cm="1">
        <f t="array" ref="K73">IF(INDEX('ETAPA 9'!$B$106:$AT$171,$I73+1,K$50)=0,"",INDEX('ETAPA 9'!$B$106:$AT$171,$I73+1,K$50))</f>
        <v>#N/A</v>
      </c>
      <c r="L73" s="28" t="e" cm="1">
        <f t="array" ref="L73">IF(INDEX('ETAPA 9'!$B$106:$AT$171,$I73+1,L$50)=0,"",INDEX('ETAPA 9'!$B$106:$AT$171,$I73+1,L$50))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9'!$B$106:$AT$171,$I74+1,J$50)=0,"",INDEX('ETAPA 9'!$B$106:$AT$171,$I74+1,J$50))</f>
        <v>#N/A</v>
      </c>
      <c r="K74" s="28" t="e" cm="1">
        <f t="array" ref="K74">IF(INDEX('ETAPA 9'!$B$106:$AT$171,$I74+1,K$50)=0,"",INDEX('ETAPA 9'!$B$106:$AT$171,$I74+1,K$50))</f>
        <v>#N/A</v>
      </c>
      <c r="L74" s="28" t="e" cm="1">
        <f t="array" ref="L74">IF(INDEX('ETAPA 9'!$B$106:$AT$171,$I74+1,L$50)=0,"",INDEX('ETAPA 9'!$B$106:$AT$171,$I74+1,L$50))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9'!$B$106:$AT$171,$I75+1,J$50)=0,"",INDEX('ETAPA 9'!$B$106:$AT$171,$I75+1,J$50))</f>
        <v>#N/A</v>
      </c>
      <c r="K75" s="28" t="e" cm="1">
        <f t="array" ref="K75">IF(INDEX('ETAPA 9'!$B$106:$AT$171,$I75+1,K$50)=0,"",INDEX('ETAPA 9'!$B$106:$AT$171,$I75+1,K$50))</f>
        <v>#N/A</v>
      </c>
      <c r="L75" s="28" t="e" cm="1">
        <f t="array" ref="L75">IF(INDEX('ETAPA 9'!$B$106:$AT$171,$I75+1,L$50)=0,"",INDEX('ETAPA 9'!$B$106:$AT$171,$I75+1,L$50))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9'!$B$106:$AT$171,$I76+1,J$50)=0,"",INDEX('ETAPA 9'!$B$106:$AT$171,$I76+1,J$50))</f>
        <v>#N/A</v>
      </c>
      <c r="K76" s="28" t="e" cm="1">
        <f t="array" ref="K76">IF(INDEX('ETAPA 9'!$B$106:$AT$171,$I76+1,K$50)=0,"",INDEX('ETAPA 9'!$B$106:$AT$171,$I76+1,K$50))</f>
        <v>#N/A</v>
      </c>
      <c r="L76" s="28" t="e" cm="1">
        <f t="array" ref="L76">IF(INDEX('ETAPA 9'!$B$106:$AT$171,$I76+1,L$50)=0,"",INDEX('ETAPA 9'!$B$106:$AT$171,$I76+1,L$50))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9'!$B$106:$AT$171,$I77+1,J$50)=0,"",INDEX('ETAPA 9'!$B$106:$AT$171,$I77+1,J$50))</f>
        <v>#N/A</v>
      </c>
      <c r="K77" s="28" t="e" cm="1">
        <f t="array" ref="K77">IF(INDEX('ETAPA 9'!$B$106:$AT$171,$I77+1,K$50)=0,"",INDEX('ETAPA 9'!$B$106:$AT$171,$I77+1,K$50))</f>
        <v>#N/A</v>
      </c>
      <c r="L77" s="28" t="e" cm="1">
        <f t="array" ref="L77">IF(INDEX('ETAPA 9'!$B$106:$AT$171,$I77+1,L$50)=0,"",INDEX('ETAPA 9'!$B$106:$AT$171,$I77+1,L$50))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9'!$B$106:$AT$171,$I78+1,J$50)=0,"",INDEX('ETAPA 9'!$B$106:$AT$171,$I78+1,J$50))</f>
        <v>#N/A</v>
      </c>
      <c r="K78" s="28" t="e" cm="1">
        <f t="array" ref="K78">IF(INDEX('ETAPA 9'!$B$106:$AT$171,$I78+1,K$50)=0,"",INDEX('ETAPA 9'!$B$106:$AT$171,$I78+1,K$50))</f>
        <v>#N/A</v>
      </c>
      <c r="L78" s="28" t="e" cm="1">
        <f t="array" ref="L78">IF(INDEX('ETAPA 9'!$B$106:$AT$171,$I78+1,L$50)=0,"",INDEX('ETAPA 9'!$B$106:$AT$171,$I78+1,L$50))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9'!$B$106:$AT$171,$I79+1,J$50)=0,"",INDEX('ETAPA 9'!$B$106:$AT$171,$I79+1,J$50))</f>
        <v>#N/A</v>
      </c>
      <c r="K79" s="28" t="e" cm="1">
        <f t="array" ref="K79">IF(INDEX('ETAPA 9'!$B$106:$AT$171,$I79+1,K$50)=0,"",INDEX('ETAPA 9'!$B$106:$AT$171,$I79+1,K$50))</f>
        <v>#N/A</v>
      </c>
      <c r="L79" s="28" t="e" cm="1">
        <f t="array" ref="L79">IF(INDEX('ETAPA 9'!$B$106:$AT$171,$I79+1,L$50)=0,"",INDEX('ETAPA 9'!$B$106:$AT$171,$I79+1,L$50))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9'!$B$106:$AT$171,$I80+1,J$50)=0,"",INDEX('ETAPA 9'!$B$106:$AT$171,$I80+1,J$50))</f>
        <v>#N/A</v>
      </c>
      <c r="K80" s="28" t="e" cm="1">
        <f t="array" ref="K80">IF(INDEX('ETAPA 9'!$B$106:$AT$171,$I80+1,K$50)=0,"",INDEX('ETAPA 9'!$B$106:$AT$171,$I80+1,K$50))</f>
        <v>#N/A</v>
      </c>
      <c r="L80" s="28" t="e" cm="1">
        <f t="array" ref="L80">IF(INDEX('ETAPA 9'!$B$106:$AT$171,$I80+1,L$50)=0,"",INDEX('ETAPA 9'!$B$106:$AT$171,$I80+1,L$50))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9'!$B$106:$AT$171,$I81+1,J$50)=0,"",INDEX('ETAPA 9'!$B$106:$AT$171,$I81+1,J$50))</f>
        <v>#N/A</v>
      </c>
      <c r="K81" s="28" t="e" cm="1">
        <f t="array" ref="K81">IF(INDEX('ETAPA 9'!$B$106:$AT$171,$I81+1,K$50)=0,"",INDEX('ETAPA 9'!$B$106:$AT$171,$I81+1,K$50))</f>
        <v>#N/A</v>
      </c>
      <c r="L81" s="28" t="e" cm="1">
        <f t="array" ref="L81">IF(INDEX('ETAPA 9'!$B$106:$AT$171,$I81+1,L$50)=0,"",INDEX('ETAPA 9'!$B$106:$AT$171,$I81+1,L$50))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9'!$B$106:$AT$171,$I82+1,J$50)=0,"",INDEX('ETAPA 9'!$B$106:$AT$171,$I82+1,J$50))</f>
        <v>#N/A</v>
      </c>
      <c r="K82" s="28" t="e" cm="1">
        <f t="array" ref="K82">IF(INDEX('ETAPA 9'!$B$106:$AT$171,$I82+1,K$50)=0,"",INDEX('ETAPA 9'!$B$106:$AT$171,$I82+1,K$50))</f>
        <v>#N/A</v>
      </c>
      <c r="L82" s="28" t="e" cm="1">
        <f t="array" ref="L82">IF(INDEX('ETAPA 9'!$B$106:$AT$171,$I82+1,L$50)=0,"",INDEX('ETAPA 9'!$B$106:$AT$171,$I82+1,L$50))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9'!$B$106:$AT$171,$I83+1,J$50)=0,"",INDEX('ETAPA 9'!$B$106:$AT$171,$I83+1,J$50))</f>
        <v>#N/A</v>
      </c>
      <c r="K83" s="28" t="e" cm="1">
        <f t="array" ref="K83">IF(INDEX('ETAPA 9'!$B$106:$AT$171,$I83+1,K$50)=0,"",INDEX('ETAPA 9'!$B$106:$AT$171,$I83+1,K$50))</f>
        <v>#N/A</v>
      </c>
      <c r="L83" s="28" t="e" cm="1">
        <f t="array" ref="L83">IF(INDEX('ETAPA 9'!$B$106:$AT$171,$I83+1,L$50)=0,"",INDEX('ETAPA 9'!$B$106:$AT$171,$I83+1,L$50))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9'!$B$106:$AT$171,$I84+1,J$50)=0,"",INDEX('ETAPA 9'!$B$106:$AT$171,$I84+1,J$50))</f>
        <v>#N/A</v>
      </c>
      <c r="K84" s="28" t="e" cm="1">
        <f t="array" ref="K84">IF(INDEX('ETAPA 9'!$B$106:$AT$171,$I84+1,K$50)=0,"",INDEX('ETAPA 9'!$B$106:$AT$171,$I84+1,K$50))</f>
        <v>#N/A</v>
      </c>
      <c r="L84" s="28" t="e" cm="1">
        <f t="array" ref="L84">IF(INDEX('ETAPA 9'!$B$106:$AT$171,$I84+1,L$50)=0,"",INDEX('ETAPA 9'!$B$106:$AT$171,$I84+1,L$50))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9'!$B$106:$AT$171,$I85+1,J$50)=0,"",INDEX('ETAPA 9'!$B$106:$AT$171,$I85+1,J$50))</f>
        <v>#N/A</v>
      </c>
      <c r="K85" s="28" t="e" cm="1">
        <f t="array" ref="K85">IF(INDEX('ETAPA 9'!$B$106:$AT$171,$I85+1,K$50)=0,"",INDEX('ETAPA 9'!$B$106:$AT$171,$I85+1,K$50))</f>
        <v>#N/A</v>
      </c>
      <c r="L85" s="28" t="e" cm="1">
        <f t="array" ref="L85">IF(INDEX('ETAPA 9'!$B$106:$AT$171,$I85+1,L$50)=0,"",INDEX('ETAPA 9'!$B$106:$AT$171,$I85+1,L$50))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9'!$B$106:$AT$171,$I86+1,J$50)=0,"",INDEX('ETAPA 9'!$B$106:$AT$171,$I86+1,J$50))</f>
        <v>#N/A</v>
      </c>
      <c r="K86" s="28" t="e" cm="1">
        <f t="array" ref="K86">IF(INDEX('ETAPA 9'!$B$106:$AT$171,$I86+1,K$50)=0,"",INDEX('ETAPA 9'!$B$106:$AT$171,$I86+1,K$50))</f>
        <v>#N/A</v>
      </c>
      <c r="L86" s="28" t="e" cm="1">
        <f t="array" ref="L86">IF(INDEX('ETAPA 9'!$B$106:$AT$171,$I86+1,L$50)=0,"",INDEX('ETAPA 9'!$B$106:$AT$171,$I86+1,L$50))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9'!$B$106:$AT$171,$I87+1,J$50)=0,"",INDEX('ETAPA 9'!$B$106:$AT$171,$I87+1,J$50))</f>
        <v>#N/A</v>
      </c>
      <c r="K87" s="28" t="e" cm="1">
        <f t="array" ref="K87">IF(INDEX('ETAPA 9'!$B$106:$AT$171,$I87+1,K$50)=0,"",INDEX('ETAPA 9'!$B$106:$AT$171,$I87+1,K$50))</f>
        <v>#N/A</v>
      </c>
      <c r="L87" s="28" t="e" cm="1">
        <f t="array" ref="L87">IF(INDEX('ETAPA 9'!$B$106:$AT$171,$I87+1,L$50)=0,"",INDEX('ETAPA 9'!$B$106:$AT$171,$I87+1,L$50))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9'!$B$106:$AT$171,$I88+1,J$50)=0,"",INDEX('ETAPA 9'!$B$106:$AT$171,$I88+1,J$50))</f>
        <v>#N/A</v>
      </c>
      <c r="K88" s="28" t="e" cm="1">
        <f t="array" ref="K88">IF(INDEX('ETAPA 9'!$B$106:$AT$171,$I88+1,K$50)=0,"",INDEX('ETAPA 9'!$B$106:$AT$171,$I88+1,K$50))</f>
        <v>#N/A</v>
      </c>
      <c r="L88" s="28" t="e" cm="1">
        <f t="array" ref="L88">IF(INDEX('ETAPA 9'!$B$106:$AT$171,$I88+1,L$50)=0,"",INDEX('ETAPA 9'!$B$106:$AT$171,$I88+1,L$50))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9'!$B$106:$AT$171,$I89+1,J$50)=0,"",INDEX('ETAPA 9'!$B$106:$AT$171,$I89+1,J$50))</f>
        <v>#N/A</v>
      </c>
      <c r="K89" s="28" t="e" cm="1">
        <f t="array" ref="K89">IF(INDEX('ETAPA 9'!$B$106:$AT$171,$I89+1,K$50)=0,"",INDEX('ETAPA 9'!$B$106:$AT$171,$I89+1,K$50))</f>
        <v>#N/A</v>
      </c>
      <c r="L89" s="28" t="e" cm="1">
        <f t="array" ref="L89">IF(INDEX('ETAPA 9'!$B$106:$AT$171,$I89+1,L$50)=0,"",INDEX('ETAPA 9'!$B$106:$AT$171,$I89+1,L$50))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9'!$B$106:$AT$171,$I90+1,J$50)=0,"",INDEX('ETAPA 9'!$B$106:$AT$171,$I90+1,J$50))</f>
        <v>#N/A</v>
      </c>
      <c r="K90" s="28" t="e" cm="1">
        <f t="array" ref="K90">IF(INDEX('ETAPA 9'!$B$106:$AT$171,$I90+1,K$50)=0,"",INDEX('ETAPA 9'!$B$106:$AT$171,$I90+1,K$50))</f>
        <v>#N/A</v>
      </c>
      <c r="L90" s="28" t="e" cm="1">
        <f t="array" ref="L90">IF(INDEX('ETAPA 9'!$B$106:$AT$171,$I90+1,L$50)=0,"",INDEX('ETAPA 9'!$B$106:$AT$171,$I90+1,L$50))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9'!$B$106:$AT$171,$I91+1,J$50)=0,"",INDEX('ETAPA 9'!$B$106:$AT$171,$I91+1,J$50))</f>
        <v>#N/A</v>
      </c>
      <c r="K91" s="28" t="e" cm="1">
        <f t="array" ref="K91">IF(INDEX('ETAPA 9'!$B$106:$AT$171,$I91+1,K$50)=0,"",INDEX('ETAPA 9'!$B$106:$AT$171,$I91+1,K$50))</f>
        <v>#N/A</v>
      </c>
      <c r="L91" s="28" t="e" cm="1">
        <f t="array" ref="L91">IF(INDEX('ETAPA 9'!$B$106:$AT$171,$I91+1,L$50)=0,"",INDEX('ETAPA 9'!$B$106:$AT$171,$I91+1,L$50))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9'!$B$106:$AT$171,$I92+1,J$50)=0,"",INDEX('ETAPA 9'!$B$106:$AT$171,$I92+1,J$50))</f>
        <v>#N/A</v>
      </c>
      <c r="K92" s="28" t="e" cm="1">
        <f t="array" ref="K92">IF(INDEX('ETAPA 9'!$B$106:$AT$171,$I92+1,K$50)=0,"",INDEX('ETAPA 9'!$B$106:$AT$171,$I92+1,K$50))</f>
        <v>#N/A</v>
      </c>
      <c r="L92" s="28" t="e" cm="1">
        <f t="array" ref="L92">IF(INDEX('ETAPA 9'!$B$106:$AT$171,$I92+1,L$50)=0,"",INDEX('ETAPA 9'!$B$106:$AT$171,$I92+1,L$50))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9'!$B$106:$AT$171,$I93+1,J$50)=0,"",INDEX('ETAPA 9'!$B$106:$AT$171,$I93+1,J$50))</f>
        <v>#N/A</v>
      </c>
      <c r="K93" s="28" t="e" cm="1">
        <f t="array" ref="K93">IF(INDEX('ETAPA 9'!$B$106:$AT$171,$I93+1,K$50)=0,"",INDEX('ETAPA 9'!$B$106:$AT$171,$I93+1,K$50))</f>
        <v>#N/A</v>
      </c>
      <c r="L93" s="28" t="e" cm="1">
        <f t="array" ref="L93">IF(INDEX('ETAPA 9'!$B$106:$AT$171,$I93+1,L$50)=0,"",INDEX('ETAPA 9'!$B$106:$AT$171,$I93+1,L$50))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9'!$B$106:$AT$171,$I94+1,J$50)=0,"",INDEX('ETAPA 9'!$B$106:$AT$171,$I94+1,J$50))</f>
        <v>#N/A</v>
      </c>
      <c r="K94" s="28" t="e" cm="1">
        <f t="array" ref="K94">IF(INDEX('ETAPA 9'!$B$106:$AT$171,$I94+1,K$50)=0,"",INDEX('ETAPA 9'!$B$106:$AT$171,$I94+1,K$50))</f>
        <v>#N/A</v>
      </c>
      <c r="L94" s="28" t="e" cm="1">
        <f t="array" ref="L94">IF(INDEX('ETAPA 9'!$B$106:$AT$171,$I94+1,L$50)=0,"",INDEX('ETAPA 9'!$B$106:$AT$171,$I94+1,L$50))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9'!$B$106:$AT$171,$I95+1,J$50)=0,"",INDEX('ETAPA 9'!$B$106:$AT$171,$I95+1,J$50))</f>
        <v>#N/A</v>
      </c>
      <c r="K95" s="28" t="e" cm="1">
        <f t="array" ref="K95">IF(INDEX('ETAPA 9'!$B$106:$AT$171,$I95+1,K$50)=0,"",INDEX('ETAPA 9'!$B$106:$AT$171,$I95+1,K$50))</f>
        <v>#N/A</v>
      </c>
      <c r="L95" s="28" t="e" cm="1">
        <f t="array" ref="L95">IF(INDEX('ETAPA 9'!$B$106:$AT$171,$I95+1,L$50)=0,"",INDEX('ETAPA 9'!$B$106:$AT$171,$I95+1,L$50))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9'!$B$106:$AT$171,$I96+1,J$50)=0,"",INDEX('ETAPA 9'!$B$106:$AT$171,$I96+1,J$50))</f>
        <v>#N/A</v>
      </c>
      <c r="K96" s="28" t="e" cm="1">
        <f t="array" ref="K96">IF(INDEX('ETAPA 9'!$B$106:$AT$171,$I96+1,K$50)=0,"",INDEX('ETAPA 9'!$B$106:$AT$171,$I96+1,K$50))</f>
        <v>#N/A</v>
      </c>
      <c r="L96" s="28" t="e" cm="1">
        <f t="array" ref="L96">IF(INDEX('ETAPA 9'!$B$106:$AT$171,$I96+1,L$50)=0,"",INDEX('ETAPA 9'!$B$106:$AT$171,$I96+1,L$50))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9'!$B$106:$AT$171,$I97+1,J$50)=0,"",INDEX('ETAPA 9'!$B$106:$AT$171,$I97+1,J$50))</f>
        <v>#N/A</v>
      </c>
      <c r="K97" s="28" t="e" cm="1">
        <f t="array" ref="K97">IF(INDEX('ETAPA 9'!$B$106:$AT$171,$I97+1,K$50)=0,"",INDEX('ETAPA 9'!$B$106:$AT$171,$I97+1,K$50))</f>
        <v>#N/A</v>
      </c>
      <c r="L97" s="28" t="e" cm="1">
        <f t="array" ref="L97">IF(INDEX('ETAPA 9'!$B$106:$AT$171,$I97+1,L$50)=0,"",INDEX('ETAPA 9'!$B$106:$AT$171,$I97+1,L$50))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9" priority="4" operator="equal">
      <formula>$H$2</formula>
    </cfRule>
  </conditionalFormatting>
  <conditionalFormatting sqref="B106:Q106 A106:A151">
    <cfRule type="expression" dxfId="38" priority="1" stopIfTrue="1">
      <formula>A106=SMALL($B106:$C106,1)</formula>
    </cfRule>
    <cfRule type="expression" dxfId="37" priority="2" stopIfTrue="1">
      <formula>A106=SMALL($B106:$C106,2)</formula>
    </cfRule>
    <cfRule type="expression" dxfId="3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A3CA1-2606-4A64-A163-E67BE9BE6D52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Marcelo Clemente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20</v>
      </c>
      <c r="C2" s="10"/>
      <c r="D2" s="10"/>
      <c r="E2" s="10"/>
      <c r="F2" s="10"/>
      <c r="G2" s="10"/>
      <c r="H2" s="5" t="s">
        <v>2</v>
      </c>
      <c r="I2" s="29">
        <f>AVERAGE(J53:J97)</f>
        <v>1.171895782045783E-2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4.3132342485696071E-2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13</v>
      </c>
      <c r="C4" s="10"/>
      <c r="D4" s="10"/>
      <c r="E4" s="10"/>
      <c r="F4" s="10"/>
      <c r="G4" s="10"/>
      <c r="H4" s="5" t="s">
        <v>4</v>
      </c>
      <c r="I4" s="29">
        <f>SMALL(J53:J97,1)</f>
        <v>1.8620713004055694E-4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23</v>
      </c>
      <c r="C5" s="10"/>
      <c r="D5" s="10"/>
      <c r="E5" s="10"/>
      <c r="F5" s="10"/>
      <c r="G5" s="10"/>
      <c r="H5" s="14" t="s">
        <v>5</v>
      </c>
      <c r="I5" s="29">
        <f>_xlfn.STDEV.S(J53:J97)</f>
        <v>1.3589590442546713E-2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17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16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14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8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11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21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22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18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8'!$B$106:$AT$106,0)</f>
        <v>1</v>
      </c>
      <c r="K50" s="17" t="e">
        <f>MATCH(K52,'ETAPA 8'!$B$106:$AT$106,0)</f>
        <v>#N/A</v>
      </c>
      <c r="L50" s="17" t="e">
        <f>MATCH(L52,'ETAPA 8'!$B$106:$AT$106,0)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8'!$B$107:$B$147)</f>
        <v>29</v>
      </c>
      <c r="K51" s="23">
        <f>COUNTA('ETAPA 8'!$B$107:$B$147)</f>
        <v>29</v>
      </c>
      <c r="L51" s="23">
        <f>COUNTA('ETAPA 8'!$B$107:$B$147)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Marcelo Clemente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8'!$B$106:$AT$171,$I53+1,J$50)=0,"",INDEX('ETAPA 8'!$B$106:$AT$171,$I53+1,J$50))</f>
        <v>5.2137996411280939E-2</v>
      </c>
      <c r="K53" s="28" t="e" cm="1">
        <f t="array" ref="K53">IF(INDEX('ETAPA 8'!$B$106:$AT$171,$I53+1,K$50)=0,"",INDEX('ETAPA 8'!$B$106:$AT$171,$I53+1,K$50))</f>
        <v>#N/A</v>
      </c>
      <c r="L53" s="28" t="e" cm="1">
        <f t="array" ref="L53">IF(INDEX('ETAPA 8'!$B$106:$AT$171,$I53+1,L$50)=0,"",INDEX('ETAPA 8'!$B$106:$AT$171,$I53+1,L$50))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8'!$B$106:$AT$171,$I54+1,J$50)=0,"",INDEX('ETAPA 8'!$B$106:$AT$171,$I54+1,J$50))</f>
        <v>2.4325422351626932E-2</v>
      </c>
      <c r="K54" s="28" t="e" cm="1">
        <f t="array" ref="K54">IF(INDEX('ETAPA 8'!$B$106:$AT$171,$I54+1,K$50)=0,"",INDEX('ETAPA 8'!$B$106:$AT$171,$I54+1,K$50))</f>
        <v>#N/A</v>
      </c>
      <c r="L54" s="28" t="e" cm="1">
        <f t="array" ref="L54">IF(INDEX('ETAPA 8'!$B$106:$AT$171,$I54+1,L$50)=0,"",INDEX('ETAPA 8'!$B$106:$AT$171,$I54+1,L$50))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8'!$B$106:$AT$171,$I55+1,J$50)=0,"",INDEX('ETAPA 8'!$B$106:$AT$171,$I55+1,J$50))</f>
        <v>3.3297220435386389E-2</v>
      </c>
      <c r="K55" s="28" t="e" cm="1">
        <f t="array" ref="K55">IF(INDEX('ETAPA 8'!$B$106:$AT$171,$I55+1,K$50)=0,"",INDEX('ETAPA 8'!$B$106:$AT$171,$I55+1,K$50))</f>
        <v>#N/A</v>
      </c>
      <c r="L55" s="28" t="e" cm="1">
        <f t="array" ref="L55">IF(INDEX('ETAPA 8'!$B$106:$AT$171,$I55+1,L$50)=0,"",INDEX('ETAPA 8'!$B$106:$AT$171,$I55+1,L$50))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8'!$B$106:$AT$171,$I56+1,J$50)=0,"",INDEX('ETAPA 8'!$B$106:$AT$171,$I56+1,J$50))</f>
        <v>4.3132342485696071E-2</v>
      </c>
      <c r="K56" s="28" t="e" cm="1">
        <f t="array" ref="K56">IF(INDEX('ETAPA 8'!$B$106:$AT$171,$I56+1,K$50)=0,"",INDEX('ETAPA 8'!$B$106:$AT$171,$I56+1,K$50))</f>
        <v>#N/A</v>
      </c>
      <c r="L56" s="28" t="e" cm="1">
        <f t="array" ref="L56">IF(INDEX('ETAPA 8'!$B$106:$AT$171,$I56+1,L$50)=0,"",INDEX('ETAPA 8'!$B$106:$AT$171,$I56+1,L$50))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8'!$B$106:$AT$171,$I57+1,J$50)=0,"",INDEX('ETAPA 8'!$B$106:$AT$171,$I57+1,J$50))</f>
        <v>1.1968040085316952E-2</v>
      </c>
      <c r="K57" s="28" t="e" cm="1">
        <f t="array" ref="K57">IF(INDEX('ETAPA 8'!$B$106:$AT$171,$I57+1,K$50)=0,"",INDEX('ETAPA 8'!$B$106:$AT$171,$I57+1,K$50))</f>
        <v>#N/A</v>
      </c>
      <c r="L57" s="28" t="e" cm="1">
        <f t="array" ref="L57">IF(INDEX('ETAPA 8'!$B$106:$AT$171,$I57+1,L$50)=0,"",INDEX('ETAPA 8'!$B$106:$AT$171,$I57+1,L$50))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8'!$B$106:$AT$171,$I58+1,J$50)=0,"",INDEX('ETAPA 8'!$B$106:$AT$171,$I58+1,J$50))</f>
        <v>1.5302840505129514E-2</v>
      </c>
      <c r="K58" s="28" t="e" cm="1">
        <f t="array" ref="K58">IF(INDEX('ETAPA 8'!$B$106:$AT$171,$I58+1,K$50)=0,"",INDEX('ETAPA 8'!$B$106:$AT$171,$I58+1,K$50))</f>
        <v>#N/A</v>
      </c>
      <c r="L58" s="28" t="e" cm="1">
        <f t="array" ref="L58">IF(INDEX('ETAPA 8'!$B$106:$AT$171,$I58+1,L$50)=0,"",INDEX('ETAPA 8'!$B$106:$AT$171,$I58+1,L$50))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8'!$B$106:$AT$171,$I59+1,J$50)=0,"",INDEX('ETAPA 8'!$B$106:$AT$171,$I59+1,J$50))</f>
        <v>2.271726986491528E-2</v>
      </c>
      <c r="K59" s="28" t="e" cm="1">
        <f t="array" ref="K59">IF(INDEX('ETAPA 8'!$B$106:$AT$171,$I59+1,K$50)=0,"",INDEX('ETAPA 8'!$B$106:$AT$171,$I59+1,K$50))</f>
        <v>#N/A</v>
      </c>
      <c r="L59" s="28" t="e" cm="1">
        <f t="array" ref="L59">IF(INDEX('ETAPA 8'!$B$106:$AT$171,$I59+1,L$50)=0,"",INDEX('ETAPA 8'!$B$106:$AT$171,$I59+1,L$50))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8'!$B$106:$AT$171,$I60+1,J$50)=0,"",INDEX('ETAPA 8'!$B$106:$AT$171,$I60+1,J$50))</f>
        <v>1.3796255543894414E-2</v>
      </c>
      <c r="K60" s="28" t="e" cm="1">
        <f t="array" ref="K60">IF(INDEX('ETAPA 8'!$B$106:$AT$171,$I60+1,K$50)=0,"",INDEX('ETAPA 8'!$B$106:$AT$171,$I60+1,K$50))</f>
        <v>#N/A</v>
      </c>
      <c r="L60" s="28" t="e" cm="1">
        <f t="array" ref="L60">IF(INDEX('ETAPA 8'!$B$106:$AT$171,$I60+1,L$50)=0,"",INDEX('ETAPA 8'!$B$106:$AT$171,$I60+1,L$50))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8'!$B$106:$AT$171,$I61+1,J$50)=0,"",INDEX('ETAPA 8'!$B$106:$AT$171,$I61+1,J$50))</f>
        <v>7.5329248061754995E-3</v>
      </c>
      <c r="K61" s="28" t="e" cm="1">
        <f t="array" ref="K61">IF(INDEX('ETAPA 8'!$B$106:$AT$171,$I61+1,K$50)=0,"",INDEX('ETAPA 8'!$B$106:$AT$171,$I61+1,K$50))</f>
        <v>#N/A</v>
      </c>
      <c r="L61" s="28" t="e" cm="1">
        <f t="array" ref="L61">IF(INDEX('ETAPA 8'!$B$106:$AT$171,$I61+1,L$50)=0,"",INDEX('ETAPA 8'!$B$106:$AT$171,$I61+1,L$50))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8'!$B$106:$AT$171,$I62+1,J$50)=0,"",INDEX('ETAPA 8'!$B$106:$AT$171,$I62+1,J$50))</f>
        <v>2.7914141585130559E-2</v>
      </c>
      <c r="K62" s="28" t="e" cm="1">
        <f t="array" ref="K62">IF(INDEX('ETAPA 8'!$B$106:$AT$171,$I62+1,K$50)=0,"",INDEX('ETAPA 8'!$B$106:$AT$171,$I62+1,K$50))</f>
        <v>#N/A</v>
      </c>
      <c r="L62" s="28" t="e" cm="1">
        <f t="array" ref="L62">IF(INDEX('ETAPA 8'!$B$106:$AT$171,$I62+1,L$50)=0,"",INDEX('ETAPA 8'!$B$106:$AT$171,$I62+1,L$50))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8'!$B$106:$AT$171,$I63+1,J$50)=0,"",INDEX('ETAPA 8'!$B$106:$AT$171,$I63+1,J$50))</f>
        <v>1.914547855232436E-2</v>
      </c>
      <c r="K63" s="28" t="e" cm="1">
        <f t="array" ref="K63">IF(INDEX('ETAPA 8'!$B$106:$AT$171,$I63+1,K$50)=0,"",INDEX('ETAPA 8'!$B$106:$AT$171,$I63+1,K$50))</f>
        <v>#N/A</v>
      </c>
      <c r="L63" s="28" t="e" cm="1">
        <f t="array" ref="L63">IF(INDEX('ETAPA 8'!$B$106:$AT$171,$I63+1,L$50)=0,"",INDEX('ETAPA 8'!$B$106:$AT$171,$I63+1,L$50))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8'!$B$106:$AT$171,$I64+1,J$50)=0,"",INDEX('ETAPA 8'!$B$106:$AT$171,$I64+1,J$50))</f>
        <v>7.6683481734774635E-3</v>
      </c>
      <c r="K64" s="28" t="e" cm="1">
        <f t="array" ref="K64">IF(INDEX('ETAPA 8'!$B$106:$AT$171,$I64+1,K$50)=0,"",INDEX('ETAPA 8'!$B$106:$AT$171,$I64+1,K$50))</f>
        <v>#N/A</v>
      </c>
      <c r="L64" s="28" t="e" cm="1">
        <f t="array" ref="L64">IF(INDEX('ETAPA 8'!$B$106:$AT$171,$I64+1,L$50)=0,"",INDEX('ETAPA 8'!$B$106:$AT$171,$I64+1,L$50))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8'!$B$106:$AT$171,$I65+1,J$50)=0,"",INDEX('ETAPA 8'!$B$106:$AT$171,$I65+1,J$50))</f>
        <v>3.4532958662019785E-3</v>
      </c>
      <c r="K65" s="28" t="e" cm="1">
        <f t="array" ref="K65">IF(INDEX('ETAPA 8'!$B$106:$AT$171,$I65+1,K$50)=0,"",INDEX('ETAPA 8'!$B$106:$AT$171,$I65+1,K$50))</f>
        <v>#N/A</v>
      </c>
      <c r="L65" s="28" t="e" cm="1">
        <f t="array" ref="L65">IF(INDEX('ETAPA 8'!$B$106:$AT$171,$I65+1,L$50)=0,"",INDEX('ETAPA 8'!$B$106:$AT$171,$I65+1,L$50))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8'!$B$106:$AT$171,$I66+1,J$50)=0,"",INDEX('ETAPA 8'!$B$106:$AT$171,$I66+1,J$50))</f>
        <v>2.8608186342555303E-3</v>
      </c>
      <c r="K66" s="28" t="e" cm="1">
        <f t="array" ref="K66">IF(INDEX('ETAPA 8'!$B$106:$AT$171,$I66+1,K$50)=0,"",INDEX('ETAPA 8'!$B$106:$AT$171,$I66+1,K$50))</f>
        <v>#N/A</v>
      </c>
      <c r="L66" s="28" t="e" cm="1">
        <f t="array" ref="L66">IF(INDEX('ETAPA 8'!$B$106:$AT$171,$I66+1,L$50)=0,"",INDEX('ETAPA 8'!$B$106:$AT$171,$I66+1,L$50))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8'!$B$106:$AT$171,$I67+1,J$50)=0,"",INDEX('ETAPA 8'!$B$106:$AT$171,$I67+1,J$50))</f>
        <v>1.4727291194096882E-3</v>
      </c>
      <c r="K67" s="28" t="e" cm="1">
        <f t="array" ref="K67">IF(INDEX('ETAPA 8'!$B$106:$AT$171,$I67+1,K$50)=0,"",INDEX('ETAPA 8'!$B$106:$AT$171,$I67+1,K$50))</f>
        <v>#N/A</v>
      </c>
      <c r="L67" s="28" t="e" cm="1">
        <f t="array" ref="L67">IF(INDEX('ETAPA 8'!$B$106:$AT$171,$I67+1,L$50)=0,"",INDEX('ETAPA 8'!$B$106:$AT$171,$I67+1,L$50))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8'!$B$106:$AT$171,$I68+1,J$50)=0,"",INDEX('ETAPA 8'!$B$106:$AT$171,$I68+1,J$50))</f>
        <v>4.3166198327523539E-3</v>
      </c>
      <c r="K68" s="28" t="e" cm="1">
        <f t="array" ref="K68">IF(INDEX('ETAPA 8'!$B$106:$AT$171,$I68+1,K$50)=0,"",INDEX('ETAPA 8'!$B$106:$AT$171,$I68+1,K$50))</f>
        <v>#N/A</v>
      </c>
      <c r="L68" s="28" t="e" cm="1">
        <f t="array" ref="L68">IF(INDEX('ETAPA 8'!$B$106:$AT$171,$I68+1,L$50)=0,"",INDEX('ETAPA 8'!$B$106:$AT$171,$I68+1,L$50))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8'!$B$106:$AT$171,$I69+1,J$50)=0,"",INDEX('ETAPA 8'!$B$106:$AT$171,$I69+1,J$50))</f>
        <v>4.1981243863630962E-3</v>
      </c>
      <c r="K69" s="28" t="e" cm="1">
        <f t="array" ref="K69">IF(INDEX('ETAPA 8'!$B$106:$AT$171,$I69+1,K$50)=0,"",INDEX('ETAPA 8'!$B$106:$AT$171,$I69+1,K$50))</f>
        <v>#N/A</v>
      </c>
      <c r="L69" s="28" t="e" cm="1">
        <f t="array" ref="L69">IF(INDEX('ETAPA 8'!$B$106:$AT$171,$I69+1,L$50)=0,"",INDEX('ETAPA 8'!$B$106:$AT$171,$I69+1,L$50))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8'!$B$106:$AT$171,$I70+1,J$50)=0,"",INDEX('ETAPA 8'!$B$106:$AT$171,$I70+1,J$50))</f>
        <v>1.1510986220674847E-3</v>
      </c>
      <c r="K70" s="28" t="e" cm="1">
        <f t="array" ref="K70">IF(INDEX('ETAPA 8'!$B$106:$AT$171,$I70+1,K$50)=0,"",INDEX('ETAPA 8'!$B$106:$AT$171,$I70+1,K$50))</f>
        <v>#N/A</v>
      </c>
      <c r="L70" s="28" t="e" cm="1">
        <f t="array" ref="L70">IF(INDEX('ETAPA 8'!$B$106:$AT$171,$I70+1,L$50)=0,"",INDEX('ETAPA 8'!$B$106:$AT$171,$I70+1,L$50))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8'!$B$106:$AT$171,$I71+1,J$50)=0,"",INDEX('ETAPA 8'!$B$106:$AT$171,$I71+1,J$50))</f>
        <v>1.8620713004055694E-4</v>
      </c>
      <c r="K71" s="28" t="e" cm="1">
        <f t="array" ref="K71">IF(INDEX('ETAPA 8'!$B$106:$AT$171,$I71+1,K$50)=0,"",INDEX('ETAPA 8'!$B$106:$AT$171,$I71+1,K$50))</f>
        <v>#N/A</v>
      </c>
      <c r="L71" s="28" t="e" cm="1">
        <f t="array" ref="L71">IF(INDEX('ETAPA 8'!$B$106:$AT$171,$I71+1,L$50)=0,"",INDEX('ETAPA 8'!$B$106:$AT$171,$I71+1,L$50))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8'!$B$106:$AT$171,$I72+1,J$50)=0,"",INDEX('ETAPA 8'!$B$106:$AT$171,$I72+1,J$50))</f>
        <v>5.0953041947390419E-3</v>
      </c>
      <c r="K72" s="28" t="e" cm="1">
        <f t="array" ref="K72">IF(INDEX('ETAPA 8'!$B$106:$AT$171,$I72+1,K$50)=0,"",INDEX('ETAPA 8'!$B$106:$AT$171,$I72+1,K$50))</f>
        <v>#N/A</v>
      </c>
      <c r="L72" s="28" t="e" cm="1">
        <f t="array" ref="L72">IF(INDEX('ETAPA 8'!$B$106:$AT$171,$I72+1,L$50)=0,"",INDEX('ETAPA 8'!$B$106:$AT$171,$I72+1,L$50))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8'!$B$106:$AT$171,$I73+1,J$50)=0,"",INDEX('ETAPA 8'!$B$106:$AT$171,$I73+1,J$50))</f>
        <v>1.0326031756780682E-3</v>
      </c>
      <c r="K73" s="28" t="e" cm="1">
        <f t="array" ref="K73">IF(INDEX('ETAPA 8'!$B$106:$AT$171,$I73+1,K$50)=0,"",INDEX('ETAPA 8'!$B$106:$AT$171,$I73+1,K$50))</f>
        <v>#N/A</v>
      </c>
      <c r="L73" s="28" t="e" cm="1">
        <f t="array" ref="L73">IF(INDEX('ETAPA 8'!$B$106:$AT$171,$I73+1,L$50)=0,"",INDEX('ETAPA 8'!$B$106:$AT$171,$I73+1,L$50))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8'!$B$106:$AT$171,$I74+1,J$50)=0,"",INDEX('ETAPA 8'!$B$106:$AT$171,$I74+1,J$50))</f>
        <v>6.872735890578228E-3</v>
      </c>
      <c r="K74" s="28" t="e" cm="1">
        <f t="array" ref="K74">IF(INDEX('ETAPA 8'!$B$106:$AT$171,$I74+1,K$50)=0,"",INDEX('ETAPA 8'!$B$106:$AT$171,$I74+1,K$50))</f>
        <v>#N/A</v>
      </c>
      <c r="L74" s="28" t="e" cm="1">
        <f t="array" ref="L74">IF(INDEX('ETAPA 8'!$B$106:$AT$171,$I74+1,L$50)=0,"",INDEX('ETAPA 8'!$B$106:$AT$171,$I74+1,L$50))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8'!$B$106:$AT$171,$I75+1,J$50)=0,"",INDEX('ETAPA 8'!$B$106:$AT$171,$I75+1,J$50))</f>
        <v>4.655178251007263E-3</v>
      </c>
      <c r="K75" s="28" t="e" cm="1">
        <f t="array" ref="K75">IF(INDEX('ETAPA 8'!$B$106:$AT$171,$I75+1,K$50)=0,"",INDEX('ETAPA 8'!$B$106:$AT$171,$I75+1,K$50))</f>
        <v>#N/A</v>
      </c>
      <c r="L75" s="28" t="e" cm="1">
        <f t="array" ref="L75">IF(INDEX('ETAPA 8'!$B$106:$AT$171,$I75+1,L$50)=0,"",INDEX('ETAPA 8'!$B$106:$AT$171,$I75+1,L$50))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8'!$B$106:$AT$171,$I76+1,J$50)=0,"",INDEX('ETAPA 8'!$B$106:$AT$171,$I76+1,J$50))</f>
        <v>2.2344855604838291E-3</v>
      </c>
      <c r="K76" s="28" t="e" cm="1">
        <f t="array" ref="K76">IF(INDEX('ETAPA 8'!$B$106:$AT$171,$I76+1,K$50)=0,"",INDEX('ETAPA 8'!$B$106:$AT$171,$I76+1,K$50))</f>
        <v>#N/A</v>
      </c>
      <c r="L76" s="28" t="e" cm="1">
        <f t="array" ref="L76">IF(INDEX('ETAPA 8'!$B$106:$AT$171,$I76+1,L$50)=0,"",INDEX('ETAPA 8'!$B$106:$AT$171,$I76+1,L$50))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8'!$B$106:$AT$171,$I77+1,J$50)=0,"",INDEX('ETAPA 8'!$B$106:$AT$171,$I77+1,J$50))</f>
        <v/>
      </c>
      <c r="K77" s="28" t="e" cm="1">
        <f t="array" ref="K77">IF(INDEX('ETAPA 8'!$B$106:$AT$171,$I77+1,K$50)=0,"",INDEX('ETAPA 8'!$B$106:$AT$171,$I77+1,K$50))</f>
        <v>#N/A</v>
      </c>
      <c r="L77" s="28" t="e" cm="1">
        <f t="array" ref="L77">IF(INDEX('ETAPA 8'!$B$106:$AT$171,$I77+1,L$50)=0,"",INDEX('ETAPA 8'!$B$106:$AT$171,$I77+1,L$50))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8'!$B$106:$AT$171,$I78+1,J$50)=0,"",INDEX('ETAPA 8'!$B$106:$AT$171,$I78+1,J$50))</f>
        <v>2.4206926905240688E-3</v>
      </c>
      <c r="K78" s="28" t="e" cm="1">
        <f t="array" ref="K78">IF(INDEX('ETAPA 8'!$B$106:$AT$171,$I78+1,K$50)=0,"",INDEX('ETAPA 8'!$B$106:$AT$171,$I78+1,K$50))</f>
        <v>#N/A</v>
      </c>
      <c r="L78" s="28" t="e" cm="1">
        <f t="array" ref="L78">IF(INDEX('ETAPA 8'!$B$106:$AT$171,$I78+1,L$50)=0,"",INDEX('ETAPA 8'!$B$106:$AT$171,$I78+1,L$50))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8'!$B$106:$AT$171,$I79+1,J$50)=0,"",INDEX('ETAPA 8'!$B$106:$AT$171,$I79+1,J$50))</f>
        <v>1.76050377492648E-3</v>
      </c>
      <c r="K79" s="28" t="e" cm="1">
        <f t="array" ref="K79">IF(INDEX('ETAPA 8'!$B$106:$AT$171,$I79+1,K$50)=0,"",INDEX('ETAPA 8'!$B$106:$AT$171,$I79+1,K$50))</f>
        <v>#N/A</v>
      </c>
      <c r="L79" s="28" t="e" cm="1">
        <f t="array" ref="L79">IF(INDEX('ETAPA 8'!$B$106:$AT$171,$I79+1,L$50)=0,"",INDEX('ETAPA 8'!$B$106:$AT$171,$I79+1,L$50))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8'!$B$106:$AT$171,$I80+1,J$50)=0,"",INDEX('ETAPA 8'!$B$106:$AT$171,$I80+1,J$50))</f>
        <v>1.557368723973376E-3</v>
      </c>
      <c r="K80" s="28" t="e" cm="1">
        <f t="array" ref="K80">IF(INDEX('ETAPA 8'!$B$106:$AT$171,$I80+1,K$50)=0,"",INDEX('ETAPA 8'!$B$106:$AT$171,$I80+1,K$50))</f>
        <v>#N/A</v>
      </c>
      <c r="L80" s="28" t="e" cm="1">
        <f t="array" ref="L80">IF(INDEX('ETAPA 8'!$B$106:$AT$171,$I80+1,L$50)=0,"",INDEX('ETAPA 8'!$B$106:$AT$171,$I80+1,L$50))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8'!$B$106:$AT$171,$I81+1,J$50)=0,"",INDEX('ETAPA 8'!$B$106:$AT$171,$I81+1,J$50))</f>
        <v>5.9247723194638478E-3</v>
      </c>
      <c r="K81" s="28" t="e" cm="1">
        <f t="array" ref="K81">IF(INDEX('ETAPA 8'!$B$106:$AT$171,$I81+1,K$50)=0,"",INDEX('ETAPA 8'!$B$106:$AT$171,$I81+1,K$50))</f>
        <v>#N/A</v>
      </c>
      <c r="L81" s="28" t="e" cm="1">
        <f t="array" ref="L81">IF(INDEX('ETAPA 8'!$B$106:$AT$171,$I81+1,L$50)=0,"",INDEX('ETAPA 8'!$B$106:$AT$171,$I81+1,L$50))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8'!$B$106:$AT$171,$I82+1,J$50)=0,"",INDEX('ETAPA 8'!$B$106:$AT$171,$I82+1,J$50))</f>
        <v/>
      </c>
      <c r="K82" s="28" t="e" cm="1">
        <f t="array" ref="K82">IF(INDEX('ETAPA 8'!$B$106:$AT$171,$I82+1,K$50)=0,"",INDEX('ETAPA 8'!$B$106:$AT$171,$I82+1,K$50))</f>
        <v>#N/A</v>
      </c>
      <c r="L82" s="28" t="e" cm="1">
        <f t="array" ref="L82">IF(INDEX('ETAPA 8'!$B$106:$AT$171,$I82+1,L$50)=0,"",INDEX('ETAPA 8'!$B$106:$AT$171,$I82+1,L$50))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8'!$B$106:$AT$171,$I83+1,J$50)=0,"",INDEX('ETAPA 8'!$B$106:$AT$171,$I83+1,J$50))</f>
        <v/>
      </c>
      <c r="K83" s="28" t="e" cm="1">
        <f t="array" ref="K83">IF(INDEX('ETAPA 8'!$B$106:$AT$171,$I83+1,K$50)=0,"",INDEX('ETAPA 8'!$B$106:$AT$171,$I83+1,K$50))</f>
        <v>#N/A</v>
      </c>
      <c r="L83" s="28" t="e" cm="1">
        <f t="array" ref="L83">IF(INDEX('ETAPA 8'!$B$106:$AT$171,$I83+1,L$50)=0,"",INDEX('ETAPA 8'!$B$106:$AT$171,$I83+1,L$50))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8'!$B$106:$AT$171,$I84+1,J$50)=0,"",INDEX('ETAPA 8'!$B$106:$AT$171,$I84+1,J$50))</f>
        <v/>
      </c>
      <c r="K84" s="28" t="e" cm="1">
        <f t="array" ref="K84">IF(INDEX('ETAPA 8'!$B$106:$AT$171,$I84+1,K$50)=0,"",INDEX('ETAPA 8'!$B$106:$AT$171,$I84+1,K$50))</f>
        <v>#N/A</v>
      </c>
      <c r="L84" s="28" t="e" cm="1">
        <f t="array" ref="L84">IF(INDEX('ETAPA 8'!$B$106:$AT$171,$I84+1,L$50)=0,"",INDEX('ETAPA 8'!$B$106:$AT$171,$I84+1,L$50))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8'!$B$106:$AT$171,$I85+1,J$50)=0,"",INDEX('ETAPA 8'!$B$106:$AT$171,$I85+1,J$50))</f>
        <v/>
      </c>
      <c r="K85" s="28" t="e" cm="1">
        <f t="array" ref="K85">IF(INDEX('ETAPA 8'!$B$106:$AT$171,$I85+1,K$50)=0,"",INDEX('ETAPA 8'!$B$106:$AT$171,$I85+1,K$50))</f>
        <v>#N/A</v>
      </c>
      <c r="L85" s="28" t="e" cm="1">
        <f t="array" ref="L85">IF(INDEX('ETAPA 8'!$B$106:$AT$171,$I85+1,L$50)=0,"",INDEX('ETAPA 8'!$B$106:$AT$171,$I85+1,L$50))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8'!$B$106:$AT$171,$I86+1,J$50)=0,"",INDEX('ETAPA 8'!$B$106:$AT$171,$I86+1,J$50))</f>
        <v/>
      </c>
      <c r="K86" s="28" t="e" cm="1">
        <f t="array" ref="K86">IF(INDEX('ETAPA 8'!$B$106:$AT$171,$I86+1,K$50)=0,"",INDEX('ETAPA 8'!$B$106:$AT$171,$I86+1,K$50))</f>
        <v>#N/A</v>
      </c>
      <c r="L86" s="28" t="e" cm="1">
        <f t="array" ref="L86">IF(INDEX('ETAPA 8'!$B$106:$AT$171,$I86+1,L$50)=0,"",INDEX('ETAPA 8'!$B$106:$AT$171,$I86+1,L$50))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8'!$B$106:$AT$171,$I87+1,J$50)=0,"",INDEX('ETAPA 8'!$B$106:$AT$171,$I87+1,J$50))</f>
        <v/>
      </c>
      <c r="K87" s="28" t="e" cm="1">
        <f t="array" ref="K87">IF(INDEX('ETAPA 8'!$B$106:$AT$171,$I87+1,K$50)=0,"",INDEX('ETAPA 8'!$B$106:$AT$171,$I87+1,K$50))</f>
        <v>#N/A</v>
      </c>
      <c r="L87" s="28" t="e" cm="1">
        <f t="array" ref="L87">IF(INDEX('ETAPA 8'!$B$106:$AT$171,$I87+1,L$50)=0,"",INDEX('ETAPA 8'!$B$106:$AT$171,$I87+1,L$50))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8'!$B$106:$AT$171,$I88+1,J$50)=0,"",INDEX('ETAPA 8'!$B$106:$AT$171,$I88+1,J$50))</f>
        <v/>
      </c>
      <c r="K88" s="28" t="e" cm="1">
        <f t="array" ref="K88">IF(INDEX('ETAPA 8'!$B$106:$AT$171,$I88+1,K$50)=0,"",INDEX('ETAPA 8'!$B$106:$AT$171,$I88+1,K$50))</f>
        <v>#N/A</v>
      </c>
      <c r="L88" s="28" t="e" cm="1">
        <f t="array" ref="L88">IF(INDEX('ETAPA 8'!$B$106:$AT$171,$I88+1,L$50)=0,"",INDEX('ETAPA 8'!$B$106:$AT$171,$I88+1,L$50))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8'!$B$106:$AT$171,$I89+1,J$50)=0,"",INDEX('ETAPA 8'!$B$106:$AT$171,$I89+1,J$50))</f>
        <v/>
      </c>
      <c r="K89" s="28" t="e" cm="1">
        <f t="array" ref="K89">IF(INDEX('ETAPA 8'!$B$106:$AT$171,$I89+1,K$50)=0,"",INDEX('ETAPA 8'!$B$106:$AT$171,$I89+1,K$50))</f>
        <v>#N/A</v>
      </c>
      <c r="L89" s="28" t="e" cm="1">
        <f t="array" ref="L89">IF(INDEX('ETAPA 8'!$B$106:$AT$171,$I89+1,L$50)=0,"",INDEX('ETAPA 8'!$B$106:$AT$171,$I89+1,L$50))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8'!$B$106:$AT$171,$I90+1,J$50)=0,"",INDEX('ETAPA 8'!$B$106:$AT$171,$I90+1,J$50))</f>
        <v/>
      </c>
      <c r="K90" s="28" t="e" cm="1">
        <f t="array" ref="K90">IF(INDEX('ETAPA 8'!$B$106:$AT$171,$I90+1,K$50)=0,"",INDEX('ETAPA 8'!$B$106:$AT$171,$I90+1,K$50))</f>
        <v>#N/A</v>
      </c>
      <c r="L90" s="28" t="e" cm="1">
        <f t="array" ref="L90">IF(INDEX('ETAPA 8'!$B$106:$AT$171,$I90+1,L$50)=0,"",INDEX('ETAPA 8'!$B$106:$AT$171,$I90+1,L$50))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8'!$B$106:$AT$171,$I91+1,J$50)=0,"",INDEX('ETAPA 8'!$B$106:$AT$171,$I91+1,J$50))</f>
        <v/>
      </c>
      <c r="K91" s="28" t="e" cm="1">
        <f t="array" ref="K91">IF(INDEX('ETAPA 8'!$B$106:$AT$171,$I91+1,K$50)=0,"",INDEX('ETAPA 8'!$B$106:$AT$171,$I91+1,K$50))</f>
        <v>#N/A</v>
      </c>
      <c r="L91" s="28" t="e" cm="1">
        <f t="array" ref="L91">IF(INDEX('ETAPA 8'!$B$106:$AT$171,$I91+1,L$50)=0,"",INDEX('ETAPA 8'!$B$106:$AT$171,$I91+1,L$50))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8'!$B$106:$AT$171,$I92+1,J$50)=0,"",INDEX('ETAPA 8'!$B$106:$AT$171,$I92+1,J$50))</f>
        <v/>
      </c>
      <c r="K92" s="28" t="e" cm="1">
        <f t="array" ref="K92">IF(INDEX('ETAPA 8'!$B$106:$AT$171,$I92+1,K$50)=0,"",INDEX('ETAPA 8'!$B$106:$AT$171,$I92+1,K$50))</f>
        <v>#N/A</v>
      </c>
      <c r="L92" s="28" t="e" cm="1">
        <f t="array" ref="L92">IF(INDEX('ETAPA 8'!$B$106:$AT$171,$I92+1,L$50)=0,"",INDEX('ETAPA 8'!$B$106:$AT$171,$I92+1,L$50))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8'!$B$106:$AT$171,$I93+1,J$50)=0,"",INDEX('ETAPA 8'!$B$106:$AT$171,$I93+1,J$50))</f>
        <v/>
      </c>
      <c r="K93" s="28" t="e" cm="1">
        <f t="array" ref="K93">IF(INDEX('ETAPA 8'!$B$106:$AT$171,$I93+1,K$50)=0,"",INDEX('ETAPA 8'!$B$106:$AT$171,$I93+1,K$50))</f>
        <v>#N/A</v>
      </c>
      <c r="L93" s="28" t="e" cm="1">
        <f t="array" ref="L93">IF(INDEX('ETAPA 8'!$B$106:$AT$171,$I93+1,L$50)=0,"",INDEX('ETAPA 8'!$B$106:$AT$171,$I93+1,L$50))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8'!$B$106:$AT$171,$I94+1,J$50)=0,"",INDEX('ETAPA 8'!$B$106:$AT$171,$I94+1,J$50))</f>
        <v/>
      </c>
      <c r="K94" s="28" t="e" cm="1">
        <f t="array" ref="K94">IF(INDEX('ETAPA 8'!$B$106:$AT$171,$I94+1,K$50)=0,"",INDEX('ETAPA 8'!$B$106:$AT$171,$I94+1,K$50))</f>
        <v>#N/A</v>
      </c>
      <c r="L94" s="28" t="e" cm="1">
        <f t="array" ref="L94">IF(INDEX('ETAPA 8'!$B$106:$AT$171,$I94+1,L$50)=0,"",INDEX('ETAPA 8'!$B$106:$AT$171,$I94+1,L$50))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8'!$B$106:$AT$171,$I95+1,J$50)=0,"",INDEX('ETAPA 8'!$B$106:$AT$171,$I95+1,J$50))</f>
        <v/>
      </c>
      <c r="K95" s="28" t="e" cm="1">
        <f t="array" ref="K95">IF(INDEX('ETAPA 8'!$B$106:$AT$171,$I95+1,K$50)=0,"",INDEX('ETAPA 8'!$B$106:$AT$171,$I95+1,K$50))</f>
        <v>#N/A</v>
      </c>
      <c r="L95" s="28" t="e" cm="1">
        <f t="array" ref="L95">IF(INDEX('ETAPA 8'!$B$106:$AT$171,$I95+1,L$50)=0,"",INDEX('ETAPA 8'!$B$106:$AT$171,$I95+1,L$50))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8'!$B$106:$AT$171,$I96+1,J$50)=0,"",INDEX('ETAPA 8'!$B$106:$AT$171,$I96+1,J$50))</f>
        <v/>
      </c>
      <c r="K96" s="28" t="e" cm="1">
        <f t="array" ref="K96">IF(INDEX('ETAPA 8'!$B$106:$AT$171,$I96+1,K$50)=0,"",INDEX('ETAPA 8'!$B$106:$AT$171,$I96+1,K$50))</f>
        <v>#N/A</v>
      </c>
      <c r="L96" s="28" t="e" cm="1">
        <f t="array" ref="L96">IF(INDEX('ETAPA 8'!$B$106:$AT$171,$I96+1,L$50)=0,"",INDEX('ETAPA 8'!$B$106:$AT$171,$I96+1,L$50))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8'!$B$106:$AT$171,$I97+1,J$50)=0,"",INDEX('ETAPA 8'!$B$106:$AT$171,$I97+1,J$50))</f>
        <v/>
      </c>
      <c r="K97" s="28" t="e" cm="1">
        <f t="array" ref="K97">IF(INDEX('ETAPA 8'!$B$106:$AT$171,$I97+1,K$50)=0,"",INDEX('ETAPA 8'!$B$106:$AT$171,$I97+1,K$50))</f>
        <v>#N/A</v>
      </c>
      <c r="L97" s="28" t="e" cm="1">
        <f t="array" ref="L97">IF(INDEX('ETAPA 8'!$B$106:$AT$171,$I97+1,L$50)=0,"",INDEX('ETAPA 8'!$B$106:$AT$171,$I97+1,L$50))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6.837268518518517E-4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/>
      <c r="P105" s="2"/>
      <c r="Q105" s="2"/>
    </row>
    <row r="106" spans="1:17" ht="30" x14ac:dyDescent="0.2">
      <c r="A106" s="4" t="s">
        <v>7</v>
      </c>
      <c r="B106" s="3" t="s">
        <v>20</v>
      </c>
      <c r="C106" s="3" t="s">
        <v>10</v>
      </c>
      <c r="D106" s="3" t="s">
        <v>13</v>
      </c>
      <c r="E106" s="3" t="s">
        <v>23</v>
      </c>
      <c r="F106" s="3" t="s">
        <v>17</v>
      </c>
      <c r="G106" s="3" t="s">
        <v>16</v>
      </c>
      <c r="H106" s="3" t="s">
        <v>14</v>
      </c>
      <c r="I106" s="3" t="s">
        <v>8</v>
      </c>
      <c r="J106" s="3" t="s">
        <v>11</v>
      </c>
      <c r="K106" s="3" t="s">
        <v>19</v>
      </c>
      <c r="L106" s="3" t="s">
        <v>21</v>
      </c>
      <c r="M106" s="3" t="s">
        <v>22</v>
      </c>
      <c r="N106" s="3" t="s">
        <v>18</v>
      </c>
      <c r="O106" s="3"/>
      <c r="P106" s="3"/>
      <c r="Q106" s="3"/>
    </row>
    <row r="107" spans="1:17" ht="12.75" x14ac:dyDescent="0.2">
      <c r="A107" s="2">
        <v>2</v>
      </c>
      <c r="B107" s="27">
        <v>5.2137996411280939E-2</v>
      </c>
      <c r="C107" s="27">
        <v>3.9442055726715892E-2</v>
      </c>
      <c r="D107" s="27">
        <v>3.4042048955547348E-2</v>
      </c>
      <c r="E107" s="27">
        <v>5.9163083590073835E-2</v>
      </c>
      <c r="F107" s="27">
        <v>4.882012391238124E-2</v>
      </c>
      <c r="G107" s="27">
        <v>4.6433287063683215E-2</v>
      </c>
      <c r="H107" s="27">
        <v>4.0745505636998046E-2</v>
      </c>
      <c r="I107" s="27">
        <v>4.2387513965534952E-2</v>
      </c>
      <c r="J107" s="27">
        <v>6.5697261062396525E-2</v>
      </c>
      <c r="K107" s="27">
        <v>7.2806987845752791E-2</v>
      </c>
      <c r="L107" s="27">
        <v>5.1020753631039341E-2</v>
      </c>
      <c r="M107" s="27">
        <v>5.4169346920811504E-2</v>
      </c>
      <c r="N107" s="27">
        <v>5.8350543386261416E-2</v>
      </c>
      <c r="O107" s="27"/>
      <c r="P107" s="27"/>
      <c r="Q107" s="1"/>
    </row>
    <row r="108" spans="1:17" ht="12.75" x14ac:dyDescent="0.2">
      <c r="A108" s="2">
        <v>3</v>
      </c>
      <c r="B108" s="27">
        <v>2.4325422351626932E-2</v>
      </c>
      <c r="C108" s="27">
        <v>2.7931069506043422E-2</v>
      </c>
      <c r="D108" s="27">
        <v>2.4951755425398951E-2</v>
      </c>
      <c r="E108" s="27">
        <v>2.5984358601076861E-2</v>
      </c>
      <c r="F108" s="27">
        <v>3.888343433659501E-2</v>
      </c>
      <c r="G108" s="27">
        <v>4.3200054169347052E-2</v>
      </c>
      <c r="H108" s="27">
        <v>3.8595659681078219E-2</v>
      </c>
      <c r="I108" s="27">
        <v>3.5463994312218763E-2</v>
      </c>
      <c r="J108" s="27">
        <v>4.6771845481938287E-2</v>
      </c>
      <c r="K108" s="27">
        <v>3.9729830382232524E-2</v>
      </c>
      <c r="L108" s="27">
        <v>3.3466499644513925E-2</v>
      </c>
      <c r="M108" s="27">
        <v>2.6441412465721029E-2</v>
      </c>
      <c r="N108" s="27">
        <v>2.54765209736941E-2</v>
      </c>
      <c r="O108" s="27"/>
      <c r="P108" s="27"/>
      <c r="Q108" s="1"/>
    </row>
    <row r="109" spans="1:17" ht="12.75" x14ac:dyDescent="0.2">
      <c r="A109" s="2">
        <v>4</v>
      </c>
      <c r="B109" s="27">
        <v>3.3297220435386389E-2</v>
      </c>
      <c r="C109" s="27">
        <v>2.7795646138741616E-2</v>
      </c>
      <c r="D109" s="27">
        <v>1.9839523309747361E-2</v>
      </c>
      <c r="E109" s="27">
        <v>3.5463994312218763E-2</v>
      </c>
      <c r="F109" s="27">
        <v>2.6644547516674132E-2</v>
      </c>
      <c r="G109" s="27">
        <v>3.7444561059011054E-2</v>
      </c>
      <c r="H109" s="27">
        <v>3.6547381250635107E-2</v>
      </c>
      <c r="I109" s="27">
        <v>3.3872769746419978E-2</v>
      </c>
      <c r="J109" s="27">
        <v>4.2539865253749781E-2</v>
      </c>
      <c r="K109" s="27">
        <v>3.822324542099758E-2</v>
      </c>
      <c r="L109" s="27">
        <v>4.3961810610420871E-2</v>
      </c>
      <c r="M109" s="27">
        <v>3.2400040627010449E-2</v>
      </c>
      <c r="N109" s="27">
        <v>2.2175576395707108E-2</v>
      </c>
      <c r="O109" s="27"/>
      <c r="P109" s="27"/>
      <c r="Q109" s="1"/>
    </row>
    <row r="110" spans="1:17" ht="12.75" x14ac:dyDescent="0.2">
      <c r="A110" s="2">
        <v>5</v>
      </c>
      <c r="B110" s="27">
        <v>4.3132342485696071E-2</v>
      </c>
      <c r="C110" s="27">
        <v>2.1329180350069598E-2</v>
      </c>
      <c r="D110" s="27">
        <v>3.4973084605748869E-2</v>
      </c>
      <c r="E110" s="27">
        <v>2.7558655245962942E-2</v>
      </c>
      <c r="F110" s="27">
        <v>3.48207333175342E-2</v>
      </c>
      <c r="G110" s="27">
        <v>2.1532315401022701E-2</v>
      </c>
      <c r="H110" s="27">
        <v>2.610285404746612E-2</v>
      </c>
      <c r="I110" s="27">
        <v>3.143514913498352E-2</v>
      </c>
      <c r="J110" s="27">
        <v>2.7253952669533444E-2</v>
      </c>
      <c r="K110" s="27">
        <v>3.0978095270338873E-2</v>
      </c>
      <c r="L110" s="27">
        <v>2.8608186342553559E-2</v>
      </c>
      <c r="M110" s="27">
        <v>4.0779361478823301E-2</v>
      </c>
      <c r="N110" s="27">
        <v>2.319125165047263E-2</v>
      </c>
      <c r="O110" s="27"/>
      <c r="P110" s="27"/>
      <c r="Q110" s="1"/>
    </row>
    <row r="111" spans="1:17" ht="12.75" x14ac:dyDescent="0.2">
      <c r="A111" s="2">
        <v>6</v>
      </c>
      <c r="B111" s="27">
        <v>1.1968040085316952E-2</v>
      </c>
      <c r="C111" s="27">
        <v>1.763889359108926E-2</v>
      </c>
      <c r="D111" s="27">
        <v>1.4050174357585795E-2</v>
      </c>
      <c r="E111" s="27">
        <v>2.1142973220029199E-2</v>
      </c>
      <c r="F111" s="27">
        <v>1.8129803297559158E-2</v>
      </c>
      <c r="G111" s="27">
        <v>2.8929816839895921E-2</v>
      </c>
      <c r="H111" s="27">
        <v>2.7863357822392441E-2</v>
      </c>
      <c r="I111" s="27">
        <v>2.9725429122795473E-2</v>
      </c>
      <c r="J111" s="27">
        <v>2.3275891255036159E-2</v>
      </c>
      <c r="K111" s="27">
        <v>2.4173071063412262E-2</v>
      </c>
      <c r="L111" s="27">
        <v>2.7084673460405911E-2</v>
      </c>
      <c r="M111" s="27">
        <v>1.8366794190337831E-2</v>
      </c>
      <c r="N111" s="27">
        <v>1.936554152419033E-2</v>
      </c>
      <c r="O111" s="27"/>
      <c r="P111" s="27"/>
      <c r="Q111" s="1"/>
    </row>
    <row r="112" spans="1:17" ht="12.75" x14ac:dyDescent="0.2">
      <c r="A112" s="2">
        <v>7</v>
      </c>
      <c r="B112" s="27">
        <v>1.5302840505129514E-2</v>
      </c>
      <c r="C112" s="27">
        <v>2.0127297965264152E-2</v>
      </c>
      <c r="D112" s="27">
        <v>2.4173071063412262E-2</v>
      </c>
      <c r="E112" s="27">
        <v>1.7757389037478678E-2</v>
      </c>
      <c r="F112" s="27">
        <v>2.0127297965264152E-2</v>
      </c>
      <c r="G112" s="27">
        <v>2.4900971662660518E-2</v>
      </c>
      <c r="H112" s="27">
        <v>1.6403155364458407E-2</v>
      </c>
      <c r="I112" s="27">
        <v>2.6932322172190923E-2</v>
      </c>
      <c r="J112" s="27">
        <v>0.13229170193316866</v>
      </c>
      <c r="K112" s="27">
        <v>3.2789382808003788E-2</v>
      </c>
      <c r="L112" s="27">
        <v>3.2586247757050685E-2</v>
      </c>
      <c r="M112" s="27">
        <v>-1</v>
      </c>
      <c r="N112" s="27">
        <v>1.5438263872431321E-2</v>
      </c>
      <c r="O112" s="27"/>
      <c r="P112" s="27"/>
      <c r="Q112" s="1"/>
    </row>
    <row r="113" spans="1:17" ht="12.75" x14ac:dyDescent="0.2">
      <c r="A113" s="2">
        <v>8</v>
      </c>
      <c r="B113" s="27">
        <v>2.271726986491528E-2</v>
      </c>
      <c r="C113" s="27">
        <v>1.5184345058740098E-2</v>
      </c>
      <c r="D113" s="27">
        <v>1.4168669803974894E-2</v>
      </c>
      <c r="E113" s="27">
        <v>2.0482784304431928E-2</v>
      </c>
      <c r="F113" s="27">
        <v>3.5311643024004094E-2</v>
      </c>
      <c r="G113" s="27">
        <v>4.0982496529776404E-2</v>
      </c>
      <c r="H113" s="27">
        <v>2.7490943562311961E-2</v>
      </c>
      <c r="I113" s="27">
        <v>2.7778718217828752E-2</v>
      </c>
      <c r="J113" s="27">
        <v>2.6255205335681105E-2</v>
      </c>
      <c r="K113" s="27">
        <v>3.991603751227292E-2</v>
      </c>
      <c r="L113" s="27">
        <v>2.4782476216271099E-2</v>
      </c>
      <c r="M113" s="27">
        <v>-1</v>
      </c>
      <c r="N113" s="27">
        <v>3.1147374479466725E-2</v>
      </c>
      <c r="O113" s="27"/>
      <c r="P113" s="27"/>
      <c r="Q113" s="1"/>
    </row>
    <row r="114" spans="1:17" ht="12.75" x14ac:dyDescent="0.2">
      <c r="A114" s="2">
        <v>9</v>
      </c>
      <c r="B114" s="27">
        <v>1.3796255543894414E-2</v>
      </c>
      <c r="C114" s="27">
        <v>2.0381216778955377E-2</v>
      </c>
      <c r="D114" s="27">
        <v>2.6576835833023151E-2</v>
      </c>
      <c r="E114" s="27">
        <v>3.3449571723601218E-2</v>
      </c>
      <c r="F114" s="27">
        <v>2.7406303957747957E-2</v>
      </c>
      <c r="G114" s="27">
        <v>2.3428242543251144E-2</v>
      </c>
      <c r="H114" s="27">
        <v>5.1088465314690162E-2</v>
      </c>
      <c r="I114" s="27">
        <v>2.1820090056539492E-2</v>
      </c>
      <c r="J114" s="27">
        <v>2.0821342722687153E-2</v>
      </c>
      <c r="K114" s="27">
        <v>4.1371838710769743E-2</v>
      </c>
      <c r="L114" s="27">
        <v>4.1219487422555073E-2</v>
      </c>
      <c r="M114" s="27">
        <v>-1</v>
      </c>
      <c r="N114" s="27">
        <v>2.2260216000271112E-2</v>
      </c>
      <c r="O114" s="27"/>
      <c r="P114" s="27"/>
      <c r="Q114" s="1"/>
    </row>
    <row r="115" spans="1:17" ht="12.75" x14ac:dyDescent="0.2">
      <c r="A115" s="2">
        <v>10</v>
      </c>
      <c r="B115" s="27">
        <v>7.5329248061754995E-3</v>
      </c>
      <c r="C115" s="27">
        <v>1.2763652368216504E-2</v>
      </c>
      <c r="D115" s="27">
        <v>1.4473372380404392E-2</v>
      </c>
      <c r="E115" s="27">
        <v>1.8722280529505447E-2</v>
      </c>
      <c r="F115" s="27">
        <v>1.9230118156888208E-2</v>
      </c>
      <c r="G115" s="27">
        <v>2.021193756982784E-2</v>
      </c>
      <c r="H115" s="27">
        <v>1.6470867048109548E-2</v>
      </c>
      <c r="I115" s="27">
        <v>1.6589362494498487E-2</v>
      </c>
      <c r="J115" s="27">
        <v>2.1413819954633286E-2</v>
      </c>
      <c r="K115" s="27">
        <v>2.5188746318177625E-2</v>
      </c>
      <c r="L115" s="27">
        <v>2.5595016420083518E-2</v>
      </c>
      <c r="M115" s="27">
        <v>-1</v>
      </c>
      <c r="N115" s="27">
        <v>1.6233876155330871E-2</v>
      </c>
      <c r="O115" s="27"/>
      <c r="P115" s="27"/>
      <c r="Q115" s="1"/>
    </row>
    <row r="116" spans="1:17" ht="12.75" x14ac:dyDescent="0.2">
      <c r="A116" s="2">
        <v>11</v>
      </c>
      <c r="B116" s="27">
        <v>2.7914141585130559E-2</v>
      </c>
      <c r="C116" s="27">
        <v>1.3423841283813617E-2</v>
      </c>
      <c r="D116" s="27">
        <v>2.1379964112807872E-2</v>
      </c>
      <c r="E116" s="27">
        <v>1.8400650032163401E-2</v>
      </c>
      <c r="F116" s="27">
        <v>1.7994379930257352E-2</v>
      </c>
      <c r="G116" s="27">
        <v>1.9484036970579429E-2</v>
      </c>
      <c r="H116" s="27">
        <v>1.9399397366015741E-2</v>
      </c>
      <c r="I116" s="27">
        <v>1.3897823069370967E-2</v>
      </c>
      <c r="J116" s="27">
        <v>1.9196262315062638E-2</v>
      </c>
      <c r="K116" s="27">
        <v>1.8908487659545847E-2</v>
      </c>
      <c r="L116" s="27">
        <v>3.1536716660459908E-2</v>
      </c>
      <c r="M116" s="27">
        <v>-1</v>
      </c>
      <c r="N116" s="27">
        <v>3.5311643024004094E-2</v>
      </c>
      <c r="O116" s="27"/>
      <c r="P116" s="27"/>
      <c r="Q116" s="1"/>
    </row>
    <row r="117" spans="1:17" ht="12.75" x14ac:dyDescent="0.2">
      <c r="A117" s="2">
        <v>12</v>
      </c>
      <c r="B117" s="27">
        <v>1.914547855232436E-2</v>
      </c>
      <c r="C117" s="27">
        <v>1.3288417916511655E-2</v>
      </c>
      <c r="D117" s="27">
        <v>1.85191454785525E-2</v>
      </c>
      <c r="E117" s="27">
        <v>2.0990621931814689E-2</v>
      </c>
      <c r="F117" s="27">
        <v>1.8417577953075949E-2</v>
      </c>
      <c r="G117" s="27">
        <v>1.6318515759894559E-2</v>
      </c>
      <c r="H117" s="27">
        <v>0.17141212716254203</v>
      </c>
      <c r="I117" s="27">
        <v>2.7812574059654163E-2</v>
      </c>
      <c r="J117" s="27">
        <v>2.0364288858042669E-2</v>
      </c>
      <c r="K117" s="27">
        <v>2.569658394556007E-2</v>
      </c>
      <c r="L117" s="27">
        <v>3.0656464772996831E-2</v>
      </c>
      <c r="M117" s="27">
        <v>-1</v>
      </c>
      <c r="N117" s="27">
        <v>7.1622033381860364E-2</v>
      </c>
      <c r="O117" s="27"/>
      <c r="P117" s="27"/>
      <c r="Q117" s="1"/>
    </row>
    <row r="118" spans="1:17" ht="12.75" x14ac:dyDescent="0.2">
      <c r="A118" s="2">
        <v>13</v>
      </c>
      <c r="B118" s="27">
        <v>7.6683481734774635E-3</v>
      </c>
      <c r="C118" s="27">
        <v>1.4067102278498342E-2</v>
      </c>
      <c r="D118" s="27">
        <v>1.073230185868594E-2</v>
      </c>
      <c r="E118" s="27">
        <v>9.3949961065785317E-3</v>
      </c>
      <c r="F118" s="27">
        <v>4.9903510850797583E-2</v>
      </c>
      <c r="G118" s="27">
        <v>2.9556149913667781E-2</v>
      </c>
      <c r="H118" s="27">
        <v>4.4097233977722992E-2</v>
      </c>
      <c r="I118" s="27">
        <v>1.8146731218471865E-2</v>
      </c>
      <c r="J118" s="27">
        <v>1.8112875376646295E-2</v>
      </c>
      <c r="K118" s="27">
        <v>2.4782476216271099E-2</v>
      </c>
      <c r="L118" s="27">
        <v>2.4376206114365209E-2</v>
      </c>
      <c r="M118" s="27">
        <v>-1</v>
      </c>
      <c r="N118" s="27">
        <v>5.3356806716999085E-2</v>
      </c>
      <c r="O118" s="27"/>
      <c r="P118" s="27"/>
      <c r="Q118" s="1"/>
    </row>
    <row r="119" spans="1:17" ht="12.75" x14ac:dyDescent="0.2">
      <c r="A119" s="2">
        <v>14</v>
      </c>
      <c r="B119" s="27">
        <v>3.4532958662019785E-3</v>
      </c>
      <c r="C119" s="27">
        <v>9.6658428411826175E-3</v>
      </c>
      <c r="D119" s="27">
        <v>7.5837085689137752E-3</v>
      </c>
      <c r="E119" s="27">
        <v>7.7191319362157392E-3</v>
      </c>
      <c r="F119" s="27">
        <v>2.0956766089989119E-2</v>
      </c>
      <c r="G119" s="27">
        <v>1.7063344280055678E-2</v>
      </c>
      <c r="H119" s="27">
        <v>2.1363036191895168E-2</v>
      </c>
      <c r="I119" s="27">
        <v>1.9805667467921791E-2</v>
      </c>
      <c r="J119" s="27">
        <v>2.4274638588888658E-2</v>
      </c>
      <c r="K119" s="27">
        <v>2.5442665131868689E-2</v>
      </c>
      <c r="L119" s="27">
        <v>2.8980600602634195E-2</v>
      </c>
      <c r="M119" s="27">
        <v>-1</v>
      </c>
      <c r="N119" s="27">
        <v>-1</v>
      </c>
      <c r="O119" s="27"/>
      <c r="P119" s="27"/>
      <c r="Q119" s="1"/>
    </row>
    <row r="120" spans="1:17" ht="12.75" x14ac:dyDescent="0.2">
      <c r="A120" s="2">
        <v>15</v>
      </c>
      <c r="B120" s="27">
        <v>2.8608186342555303E-3</v>
      </c>
      <c r="C120" s="27">
        <v>1.1341707011544935E-2</v>
      </c>
      <c r="D120" s="27">
        <v>7.0420150997057623E-3</v>
      </c>
      <c r="E120" s="27">
        <v>6.449537867759314E-3</v>
      </c>
      <c r="F120" s="27">
        <v>1.3847039306632692E-2</v>
      </c>
      <c r="G120" s="27">
        <v>1.5912245657988509E-2</v>
      </c>
      <c r="H120" s="27">
        <v>2.0008802518874897E-2</v>
      </c>
      <c r="I120" s="27">
        <v>2.694925009310379E-2</v>
      </c>
      <c r="J120" s="27">
        <v>2.2801909469479128E-2</v>
      </c>
      <c r="K120" s="27">
        <v>2.444391779801619E-2</v>
      </c>
      <c r="L120" s="27">
        <v>3.1621356265023756E-2</v>
      </c>
      <c r="M120" s="27">
        <v>-1</v>
      </c>
      <c r="N120" s="27">
        <v>-1</v>
      </c>
      <c r="O120" s="27"/>
      <c r="P120" s="27"/>
      <c r="Q120" s="1"/>
    </row>
    <row r="121" spans="1:17" ht="12.75" x14ac:dyDescent="0.2">
      <c r="A121" s="2">
        <v>16</v>
      </c>
      <c r="B121" s="27">
        <v>1.4727291194096882E-3</v>
      </c>
      <c r="C121" s="27">
        <v>1.029217591495432E-2</v>
      </c>
      <c r="D121" s="27">
        <v>1.0156752547652356E-2</v>
      </c>
      <c r="E121" s="27">
        <v>8.2269695635985001E-3</v>
      </c>
      <c r="F121" s="27">
        <v>1.3965534753021791E-2</v>
      </c>
      <c r="G121" s="27">
        <v>1.5319768426042062E-2</v>
      </c>
      <c r="H121" s="27">
        <v>1.5489047635169437E-2</v>
      </c>
      <c r="I121" s="27">
        <v>3.2179977655144638E-2</v>
      </c>
      <c r="J121" s="27">
        <v>1.9450181128754018E-2</v>
      </c>
      <c r="K121" s="27">
        <v>2.8371195449774882E-2</v>
      </c>
      <c r="L121" s="27">
        <v>4.0271523851440852E-2</v>
      </c>
      <c r="M121" s="27">
        <v>-1</v>
      </c>
      <c r="N121" s="27">
        <v>-1</v>
      </c>
      <c r="O121" s="27"/>
      <c r="P121" s="27"/>
      <c r="Q121" s="1"/>
    </row>
    <row r="122" spans="1:17" ht="12.75" x14ac:dyDescent="0.2">
      <c r="A122" s="2">
        <v>17</v>
      </c>
      <c r="B122" s="27">
        <v>4.3166198327523539E-3</v>
      </c>
      <c r="C122" s="27">
        <v>1.029217591495432E-2</v>
      </c>
      <c r="D122" s="27">
        <v>1.1900328401665971E-2</v>
      </c>
      <c r="E122" s="27">
        <v>8.5993838236789796E-3</v>
      </c>
      <c r="F122" s="27">
        <v>1.4202525645800306E-2</v>
      </c>
      <c r="G122" s="27">
        <v>1.7757389037478678E-2</v>
      </c>
      <c r="H122" s="27">
        <v>1.8112875376646295E-2</v>
      </c>
      <c r="I122" s="27">
        <v>1.7283407251921488E-2</v>
      </c>
      <c r="J122" s="27">
        <v>2.5171818397264761E-2</v>
      </c>
      <c r="K122" s="27">
        <v>2.8438907133426023E-2</v>
      </c>
      <c r="L122" s="27">
        <v>2.2852693232217561E-2</v>
      </c>
      <c r="M122" s="27">
        <v>-1</v>
      </c>
      <c r="N122" s="27">
        <v>-1</v>
      </c>
      <c r="O122" s="27"/>
      <c r="P122" s="27"/>
      <c r="Q122" s="1"/>
    </row>
    <row r="123" spans="1:17" ht="12.75" x14ac:dyDescent="0.2">
      <c r="A123" s="2">
        <v>18</v>
      </c>
      <c r="B123" s="27">
        <v>4.1981243863630962E-3</v>
      </c>
      <c r="C123" s="27">
        <v>1.1460202457934351E-2</v>
      </c>
      <c r="D123" s="27">
        <v>7.8037715407795853E-3</v>
      </c>
      <c r="E123" s="27">
        <v>1.4016318515760224E-2</v>
      </c>
      <c r="F123" s="27">
        <v>1.7520398144699845E-2</v>
      </c>
      <c r="G123" s="27">
        <v>1.4117886041236778E-2</v>
      </c>
      <c r="H123" s="27">
        <v>1.4354876934015133E-2</v>
      </c>
      <c r="I123" s="27">
        <v>1.2137319294444329E-2</v>
      </c>
      <c r="J123" s="27">
        <v>1.4490300301317257E-2</v>
      </c>
      <c r="K123" s="27">
        <v>2.4934827504486088E-2</v>
      </c>
      <c r="L123" s="27">
        <v>2.6458340386633892E-2</v>
      </c>
      <c r="M123" s="27">
        <v>-1</v>
      </c>
      <c r="N123" s="27">
        <v>-1</v>
      </c>
      <c r="O123" s="27"/>
      <c r="P123" s="27"/>
      <c r="Q123" s="1"/>
    </row>
    <row r="124" spans="1:17" ht="12.75" x14ac:dyDescent="0.2">
      <c r="A124" s="2">
        <v>19</v>
      </c>
      <c r="B124" s="27">
        <v>1.1510986220674847E-3</v>
      </c>
      <c r="C124" s="27">
        <v>8.1084741172090836E-3</v>
      </c>
      <c r="D124" s="27">
        <v>1.1866472559840401E-2</v>
      </c>
      <c r="E124" s="27">
        <v>6.5341774723230014E-3</v>
      </c>
      <c r="F124" s="27">
        <v>1.7621965670176397E-2</v>
      </c>
      <c r="G124" s="27">
        <v>1.4998137928699858E-2</v>
      </c>
      <c r="H124" s="27">
        <v>1.8349866269424968E-2</v>
      </c>
      <c r="I124" s="27">
        <v>1.5878389816163099E-2</v>
      </c>
      <c r="J124" s="27">
        <v>1.9839523309747361E-2</v>
      </c>
      <c r="K124" s="27">
        <v>3.211226597149365E-2</v>
      </c>
      <c r="L124" s="27">
        <v>1.6978704675491989E-2</v>
      </c>
      <c r="M124" s="27">
        <v>-1</v>
      </c>
      <c r="N124" s="27">
        <v>-1</v>
      </c>
      <c r="O124" s="27"/>
      <c r="P124" s="27"/>
      <c r="Q124" s="1"/>
    </row>
    <row r="125" spans="1:17" ht="12.75" x14ac:dyDescent="0.2">
      <c r="A125" s="2">
        <v>20</v>
      </c>
      <c r="B125" s="27">
        <v>1.8620713004055694E-4</v>
      </c>
      <c r="C125" s="27">
        <v>8.9040864001086358E-3</v>
      </c>
      <c r="D125" s="27">
        <v>1.135863493245764E-2</v>
      </c>
      <c r="E125" s="27">
        <v>1.117242780241756E-2</v>
      </c>
      <c r="F125" s="27">
        <v>1.9568676575143433E-2</v>
      </c>
      <c r="G125" s="27">
        <v>1.5590615160646307E-2</v>
      </c>
      <c r="H125" s="27">
        <v>1.4253309408538582E-2</v>
      </c>
      <c r="I125" s="27">
        <v>2.043200054169381E-2</v>
      </c>
      <c r="J125" s="27">
        <v>7.7242103124894559E-2</v>
      </c>
      <c r="K125" s="27">
        <v>3.0047059620137675E-2</v>
      </c>
      <c r="L125" s="27">
        <v>7.8917967295257199E-2</v>
      </c>
      <c r="M125" s="27">
        <v>-1</v>
      </c>
      <c r="N125" s="27">
        <v>-1</v>
      </c>
      <c r="O125" s="27"/>
      <c r="P125" s="27"/>
      <c r="Q125" s="1"/>
    </row>
    <row r="126" spans="1:17" ht="12.75" x14ac:dyDescent="0.2">
      <c r="A126" s="2">
        <v>21</v>
      </c>
      <c r="B126" s="27">
        <v>5.0953041947390419E-3</v>
      </c>
      <c r="C126" s="27">
        <v>7.1774384670075667E-3</v>
      </c>
      <c r="D126" s="27">
        <v>1.010596878491392E-2</v>
      </c>
      <c r="E126" s="27">
        <v>1.0681518095947662E-2</v>
      </c>
      <c r="F126" s="27">
        <v>2.1532315401022701E-2</v>
      </c>
      <c r="G126" s="27">
        <v>1.1273995327894111E-2</v>
      </c>
      <c r="H126" s="27">
        <v>1.679249754545175E-2</v>
      </c>
      <c r="I126" s="27">
        <v>1.6674002099062335E-2</v>
      </c>
      <c r="J126" s="27">
        <v>2.1396892033720739E-2</v>
      </c>
      <c r="K126" s="27">
        <v>2.0787486880861426E-2</v>
      </c>
      <c r="L126" s="27">
        <v>1.8688424687679877E-2</v>
      </c>
      <c r="M126" s="27">
        <v>-1</v>
      </c>
      <c r="N126" s="27">
        <v>-1</v>
      </c>
      <c r="O126" s="27"/>
      <c r="P126" s="27"/>
      <c r="Q126" s="1"/>
    </row>
    <row r="127" spans="1:17" ht="12.75" x14ac:dyDescent="0.2">
      <c r="A127" s="2">
        <v>22</v>
      </c>
      <c r="B127" s="27">
        <v>1.0326031756780682E-3</v>
      </c>
      <c r="C127" s="27">
        <v>3.04702576429577E-3</v>
      </c>
      <c r="D127" s="27">
        <v>1.5556759318820737E-2</v>
      </c>
      <c r="E127" s="27">
        <v>1.9619460337881395E-2</v>
      </c>
      <c r="F127" s="27">
        <v>1.6657074178149468E-2</v>
      </c>
      <c r="G127" s="27">
        <v>1.5387480109693203E-2</v>
      </c>
      <c r="H127" s="27">
        <v>9.6827707620953229E-3</v>
      </c>
      <c r="I127" s="27">
        <v>2.3580593831465813E-2</v>
      </c>
      <c r="J127" s="27">
        <v>3.2738599045265354E-2</v>
      </c>
      <c r="K127" s="27">
        <v>2.0330433016217259E-2</v>
      </c>
      <c r="L127" s="27">
        <v>2.54765209736941E-2</v>
      </c>
      <c r="M127" s="27">
        <v>-1</v>
      </c>
      <c r="N127" s="27">
        <v>-1</v>
      </c>
      <c r="O127" s="27"/>
      <c r="P127" s="27"/>
      <c r="Q127" s="1"/>
    </row>
    <row r="128" spans="1:17" ht="12.75" x14ac:dyDescent="0.2">
      <c r="A128" s="2">
        <v>23</v>
      </c>
      <c r="B128" s="27">
        <v>6.872735890578228E-3</v>
      </c>
      <c r="C128" s="27">
        <v>9.6489149202697525E-3</v>
      </c>
      <c r="D128" s="27">
        <v>1.2374310187223002E-2</v>
      </c>
      <c r="E128" s="27">
        <v>1.1764905034363849E-2</v>
      </c>
      <c r="F128" s="27">
        <v>1.1747977113451142E-2</v>
      </c>
      <c r="G128" s="27">
        <v>1.1053932356028143E-2</v>
      </c>
      <c r="H128" s="27">
        <v>1.6132308629854319E-2</v>
      </c>
      <c r="I128" s="27">
        <v>1.5573687239733442E-2</v>
      </c>
      <c r="J128" s="27">
        <v>2.2057080949318169E-2</v>
      </c>
      <c r="K128" s="27">
        <v>3.3720418458205149E-2</v>
      </c>
      <c r="L128" s="27">
        <v>2.3665233436029661E-2</v>
      </c>
      <c r="M128" s="27">
        <v>-1</v>
      </c>
      <c r="N128" s="27">
        <v>-1</v>
      </c>
      <c r="O128" s="27"/>
      <c r="P128" s="27"/>
      <c r="Q128" s="1"/>
    </row>
    <row r="129" spans="1:17" ht="12.75" x14ac:dyDescent="0.2">
      <c r="A129" s="2">
        <v>24</v>
      </c>
      <c r="B129" s="27">
        <v>4.655178251007263E-3</v>
      </c>
      <c r="C129" s="27">
        <v>3.0808816061213403E-3</v>
      </c>
      <c r="D129" s="27">
        <v>8.9210143210211833E-3</v>
      </c>
      <c r="E129" s="27">
        <v>1.0038257101263097E-2</v>
      </c>
      <c r="F129" s="27">
        <v>1.6369299522632996E-2</v>
      </c>
      <c r="G129" s="27">
        <v>9.9366895757865455E-3</v>
      </c>
      <c r="H129" s="27">
        <v>8.6840234282428257E-3</v>
      </c>
      <c r="I129" s="27">
        <v>1.6944848833666579E-2</v>
      </c>
      <c r="J129" s="27">
        <v>2.5865863154687443E-2</v>
      </c>
      <c r="K129" s="27">
        <v>2.9657717439144332E-2</v>
      </c>
      <c r="L129" s="27">
        <v>3.8392524630125116E-2</v>
      </c>
      <c r="M129" s="27">
        <v>-1</v>
      </c>
      <c r="N129" s="27">
        <v>-1</v>
      </c>
      <c r="O129" s="27"/>
      <c r="P129" s="27"/>
      <c r="Q129" s="1"/>
    </row>
    <row r="130" spans="1:17" ht="12.75" x14ac:dyDescent="0.2">
      <c r="A130" s="2">
        <v>25</v>
      </c>
      <c r="B130" s="27">
        <v>2.2344855604838291E-3</v>
      </c>
      <c r="C130" s="27">
        <v>1.4050174357587064E-3</v>
      </c>
      <c r="D130" s="27">
        <v>1.0833869384162491E-2</v>
      </c>
      <c r="E130" s="27">
        <v>8.0746182753836711E-3</v>
      </c>
      <c r="F130" s="27">
        <v>1.3339201679250089E-2</v>
      </c>
      <c r="G130" s="27">
        <v>1.3152994549209691E-2</v>
      </c>
      <c r="H130" s="27">
        <v>1.5963029420726946E-2</v>
      </c>
      <c r="I130" s="27">
        <v>1.4642651589531926E-2</v>
      </c>
      <c r="J130" s="27">
        <v>1.8739208450418311E-2</v>
      </c>
      <c r="K130" s="27">
        <v>2.6576835833023151E-2</v>
      </c>
      <c r="L130" s="27">
        <v>3.7122930561668689E-2</v>
      </c>
      <c r="M130" s="27">
        <v>-1</v>
      </c>
      <c r="N130" s="27">
        <v>-1</v>
      </c>
      <c r="O130" s="27"/>
      <c r="P130" s="27"/>
      <c r="Q130" s="1"/>
    </row>
    <row r="131" spans="1:17" ht="12.75" x14ac:dyDescent="0.2">
      <c r="A131" s="2">
        <v>26</v>
      </c>
      <c r="B131" s="27">
        <v>0</v>
      </c>
      <c r="C131" s="27">
        <v>5.8570606358130245E-3</v>
      </c>
      <c r="D131" s="27">
        <v>1.1257067406981246E-2</v>
      </c>
      <c r="E131" s="27">
        <v>1.2289670582659316E-2</v>
      </c>
      <c r="F131" s="27">
        <v>1.3322273758337225E-2</v>
      </c>
      <c r="G131" s="27">
        <v>1.1409418695196075E-2</v>
      </c>
      <c r="H131" s="27">
        <v>1.7368046856485336E-2</v>
      </c>
      <c r="I131" s="27">
        <v>3.233232894335946E-2</v>
      </c>
      <c r="J131" s="27">
        <v>1.6978704675491989E-2</v>
      </c>
      <c r="K131" s="27">
        <v>2.5205674239090172E-2</v>
      </c>
      <c r="L131" s="27">
        <v>3.0673392693909535E-2</v>
      </c>
      <c r="M131" s="27">
        <v>-1</v>
      </c>
      <c r="N131" s="27">
        <v>-1</v>
      </c>
      <c r="O131" s="27"/>
      <c r="P131" s="27"/>
      <c r="Q131" s="1"/>
    </row>
    <row r="132" spans="1:17" ht="12.75" x14ac:dyDescent="0.2">
      <c r="A132" s="2">
        <v>27</v>
      </c>
      <c r="B132" s="27">
        <v>2.4206926905240688E-3</v>
      </c>
      <c r="C132" s="27">
        <v>4.0627010190611322E-3</v>
      </c>
      <c r="D132" s="27">
        <v>2.187087381927777E-2</v>
      </c>
      <c r="E132" s="27">
        <v>2.002573043978776E-2</v>
      </c>
      <c r="F132" s="27">
        <v>1.1900328401665971E-2</v>
      </c>
      <c r="G132" s="27">
        <v>1.3102210786471415E-2</v>
      </c>
      <c r="H132" s="27">
        <v>1.6030741104377768E-2</v>
      </c>
      <c r="I132" s="27">
        <v>1.3034499102820432E-2</v>
      </c>
      <c r="J132" s="27">
        <v>1.8028235772082922E-2</v>
      </c>
      <c r="K132" s="27">
        <v>3.1519788739547208E-2</v>
      </c>
      <c r="L132" s="27">
        <v>2.5222602160003035E-2</v>
      </c>
      <c r="M132" s="27">
        <v>-1</v>
      </c>
      <c r="N132" s="27">
        <v>-1</v>
      </c>
      <c r="O132" s="27"/>
      <c r="P132" s="27"/>
      <c r="Q132" s="1"/>
    </row>
    <row r="133" spans="1:17" ht="12.75" x14ac:dyDescent="0.2">
      <c r="A133" s="2">
        <v>28</v>
      </c>
      <c r="B133" s="27">
        <v>1.76050377492648E-3</v>
      </c>
      <c r="C133" s="27">
        <v>3.1993770525107568E-3</v>
      </c>
      <c r="D133" s="27">
        <v>4.7906016183092745E-2</v>
      </c>
      <c r="E133" s="27">
        <v>4.1033280292514678E-2</v>
      </c>
      <c r="F133" s="27">
        <v>9.1410772928869934E-3</v>
      </c>
      <c r="G133" s="27">
        <v>1.2662084842739795E-2</v>
      </c>
      <c r="H133" s="27">
        <v>2.2107864712056287E-2</v>
      </c>
      <c r="I133" s="27">
        <v>1.6149236550767027E-2</v>
      </c>
      <c r="J133" s="27">
        <v>1.933168568236476E-2</v>
      </c>
      <c r="K133" s="27">
        <v>3.7156786403494103E-2</v>
      </c>
      <c r="L133" s="27">
        <v>2.3208179571385178E-2</v>
      </c>
      <c r="M133" s="27">
        <v>-1</v>
      </c>
      <c r="N133" s="27">
        <v>-1</v>
      </c>
      <c r="O133" s="27"/>
      <c r="P133" s="27"/>
      <c r="Q133" s="1"/>
    </row>
    <row r="134" spans="1:17" ht="12.75" x14ac:dyDescent="0.2">
      <c r="A134" s="2">
        <v>29</v>
      </c>
      <c r="B134" s="1">
        <v>1.557368723973376E-3</v>
      </c>
      <c r="C134" s="1">
        <v>4.181196465450232E-3</v>
      </c>
      <c r="D134" s="1">
        <v>1.8383722111250538E-2</v>
      </c>
      <c r="E134" s="1">
        <v>3.7309137691708932E-2</v>
      </c>
      <c r="F134" s="1">
        <v>1.0410671361343576E-2</v>
      </c>
      <c r="G134" s="1">
        <v>1.0190608389477766E-2</v>
      </c>
      <c r="H134" s="1">
        <v>1.7384974777398039E-2</v>
      </c>
      <c r="I134" s="1">
        <v>1.9585604496055824E-2</v>
      </c>
      <c r="J134" s="1">
        <v>1.4016318515760224E-2</v>
      </c>
      <c r="K134" s="1">
        <v>3.1536716660459908E-2</v>
      </c>
      <c r="L134" s="1">
        <v>2.4173071063412262E-2</v>
      </c>
      <c r="M134" s="1">
        <v>-1</v>
      </c>
      <c r="N134" s="1">
        <v>-1</v>
      </c>
      <c r="O134" s="1"/>
      <c r="P134" s="1"/>
      <c r="Q134" s="1"/>
    </row>
    <row r="135" spans="1:17" ht="12.75" x14ac:dyDescent="0.2">
      <c r="A135" s="2">
        <v>30</v>
      </c>
      <c r="B135" s="1">
        <v>5.9247723194638478E-3</v>
      </c>
      <c r="C135" s="1">
        <v>6.4664657886720194E-3</v>
      </c>
      <c r="D135" s="1">
        <v>1.4405660696753411E-2</v>
      </c>
      <c r="E135" s="1">
        <v>1.7875884483867937E-2</v>
      </c>
      <c r="F135" s="1">
        <v>1.4642651589531926E-2</v>
      </c>
      <c r="G135" s="1">
        <v>6.5003216304974311E-3</v>
      </c>
      <c r="H135" s="1">
        <v>1.5658326844297289E-2</v>
      </c>
      <c r="I135" s="1">
        <v>1.5421335951518613E-2</v>
      </c>
      <c r="J135" s="1">
        <v>4.242136980736036E-2</v>
      </c>
      <c r="K135" s="1">
        <v>5.0936114026475653E-2</v>
      </c>
      <c r="L135" s="1">
        <v>2.94884382300168E-2</v>
      </c>
      <c r="M135" s="1">
        <v>-1</v>
      </c>
      <c r="N135" s="1">
        <v>-1</v>
      </c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5" priority="4" operator="equal">
      <formula>$H$2</formula>
    </cfRule>
  </conditionalFormatting>
  <conditionalFormatting sqref="B106:Q106 A106:A151">
    <cfRule type="expression" dxfId="34" priority="1" stopIfTrue="1">
      <formula>A106=SMALL($B106:$C106,1)</formula>
    </cfRule>
    <cfRule type="expression" dxfId="33" priority="2" stopIfTrue="1">
      <formula>A106=SMALL($B106:$C106,2)</formula>
    </cfRule>
    <cfRule type="expression" dxfId="3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42BE2-F96D-4FF5-8B80-55BC8BEC13B1}">
  <dimension ref="A1:Q1178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Marcelo Clemente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20</v>
      </c>
      <c r="C2" s="10"/>
      <c r="D2" s="10"/>
      <c r="E2" s="10"/>
      <c r="F2" s="10"/>
      <c r="G2" s="10"/>
      <c r="H2" s="5" t="s">
        <v>2</v>
      </c>
      <c r="I2" s="29">
        <f>AVERAGE(J53:J97)</f>
        <v>1.0766679284105888E-2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3.5188096901933287E-2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24</v>
      </c>
      <c r="C4" s="10"/>
      <c r="D4" s="10"/>
      <c r="E4" s="10"/>
      <c r="F4" s="10"/>
      <c r="G4" s="10"/>
      <c r="H4" s="5" t="s">
        <v>4</v>
      </c>
      <c r="I4" s="29">
        <f>SMALL(J53:J97,1)</f>
        <v>6.26019100861878E-4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11</v>
      </c>
      <c r="C5" s="10"/>
      <c r="D5" s="10"/>
      <c r="E5" s="10"/>
      <c r="F5" s="10"/>
      <c r="G5" s="10"/>
      <c r="H5" s="14" t="s">
        <v>5</v>
      </c>
      <c r="I5" s="29">
        <f>_xlfn.STDEV.S(J53:J97)</f>
        <v>1.3142269248378337E-2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8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17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14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23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13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21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15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7'!$B$106:$AT$106,0)</f>
        <v>1</v>
      </c>
      <c r="K50" s="17" t="e">
        <f>MATCH(K52,'ETAPA 7'!$B$106:$AT$106,0)</f>
        <v>#N/A</v>
      </c>
      <c r="L50" s="17" t="e">
        <f>MATCH(L52,'ETAPA 7'!$B$106:$AT$106,0)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7'!$B$107:$B$147)</f>
        <v>25</v>
      </c>
      <c r="K51" s="23">
        <f>COUNTA('ETAPA 7'!$B$107:$B$147)</f>
        <v>25</v>
      </c>
      <c r="L51" s="23">
        <f>COUNTA('ETAPA 7'!$B$107:$B$147)</f>
        <v>25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Marcelo Clemente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7'!$B$106:$AT$171,$I53+1,J$50)=0,"",INDEX('ETAPA 7'!$B$106:$AT$171,$I53+1,J$50))</f>
        <v>3.5188096901933287E-2</v>
      </c>
      <c r="K53" s="28" t="e" cm="1">
        <f t="array" ref="K53">IF(INDEX('ETAPA 7'!$B$106:$AT$171,$I53+1,K$50)=0,"",INDEX('ETAPA 7'!$B$106:$AT$171,$I53+1,K$50))</f>
        <v>#N/A</v>
      </c>
      <c r="L53" s="28" t="e" cm="1">
        <f t="array" ref="L53">IF(INDEX('ETAPA 7'!$B$106:$AT$171,$I53+1,L$50)=0,"",INDEX('ETAPA 7'!$B$106:$AT$171,$I53+1,L$50))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7'!$B$106:$AT$171,$I54+1,J$50)=0,"",INDEX('ETAPA 7'!$B$106:$AT$171,$I54+1,J$50))</f>
        <v>5.9355345911949721E-2</v>
      </c>
      <c r="K54" s="28" t="e" cm="1">
        <f t="array" ref="K54">IF(INDEX('ETAPA 7'!$B$106:$AT$171,$I54+1,K$50)=0,"",INDEX('ETAPA 7'!$B$106:$AT$171,$I54+1,K$50))</f>
        <v>#N/A</v>
      </c>
      <c r="L54" s="28" t="e" cm="1">
        <f t="array" ref="L54">IF(INDEX('ETAPA 7'!$B$106:$AT$171,$I54+1,L$50)=0,"",INDEX('ETAPA 7'!$B$106:$AT$171,$I54+1,L$50))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7'!$B$106:$AT$171,$I55+1,J$50)=0,"",INDEX('ETAPA 7'!$B$106:$AT$171,$I55+1,J$50))</f>
        <v>1.8503959934777665E-2</v>
      </c>
      <c r="K55" s="28" t="e" cm="1">
        <f t="array" ref="K55">IF(INDEX('ETAPA 7'!$B$106:$AT$171,$I55+1,K$50)=0,"",INDEX('ETAPA 7'!$B$106:$AT$171,$I55+1,K$50))</f>
        <v>#N/A</v>
      </c>
      <c r="L55" s="28" t="e" cm="1">
        <f t="array" ref="L55">IF(INDEX('ETAPA 7'!$B$106:$AT$171,$I55+1,L$50)=0,"",INDEX('ETAPA 7'!$B$106:$AT$171,$I55+1,L$50))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7'!$B$106:$AT$171,$I56+1,J$50)=0,"",INDEX('ETAPA 7'!$B$106:$AT$171,$I56+1,J$50))</f>
        <v>1.4616818075937456E-2</v>
      </c>
      <c r="K56" s="28" t="e" cm="1">
        <f t="array" ref="K56">IF(INDEX('ETAPA 7'!$B$106:$AT$171,$I56+1,K$50)=0,"",INDEX('ETAPA 7'!$B$106:$AT$171,$I56+1,K$50))</f>
        <v>#N/A</v>
      </c>
      <c r="L56" s="28" t="e" cm="1">
        <f t="array" ref="L56">IF(INDEX('ETAPA 7'!$B$106:$AT$171,$I56+1,L$50)=0,"",INDEX('ETAPA 7'!$B$106:$AT$171,$I56+1,L$50))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7'!$B$106:$AT$171,$I57+1,J$50)=0,"",INDEX('ETAPA 7'!$B$106:$AT$171,$I57+1,J$50))</f>
        <v>2.4604006522245501E-2</v>
      </c>
      <c r="K57" s="28" t="e" cm="1">
        <f t="array" ref="K57">IF(INDEX('ETAPA 7'!$B$106:$AT$171,$I57+1,K$50)=0,"",INDEX('ETAPA 7'!$B$106:$AT$171,$I57+1,K$50))</f>
        <v>#N/A</v>
      </c>
      <c r="L57" s="28" t="e" cm="1">
        <f t="array" ref="L57">IF(INDEX('ETAPA 7'!$B$106:$AT$171,$I57+1,L$50)=0,"",INDEX('ETAPA 7'!$B$106:$AT$171,$I57+1,L$50))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7'!$B$106:$AT$171,$I58+1,J$50)=0,"",INDEX('ETAPA 7'!$B$106:$AT$171,$I58+1,J$50))</f>
        <v>1.500989983694373E-2</v>
      </c>
      <c r="K58" s="28" t="e" cm="1">
        <f t="array" ref="K58">IF(INDEX('ETAPA 7'!$B$106:$AT$171,$I58+1,K$50)=0,"",INDEX('ETAPA 7'!$B$106:$AT$171,$I58+1,K$50))</f>
        <v>#N/A</v>
      </c>
      <c r="L58" s="28" t="e" cm="1">
        <f t="array" ref="L58">IF(INDEX('ETAPA 7'!$B$106:$AT$171,$I58+1,L$50)=0,"",INDEX('ETAPA 7'!$B$106:$AT$171,$I58+1,L$50))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7'!$B$106:$AT$171,$I59+1,J$50)=0,"",INDEX('ETAPA 7'!$B$106:$AT$171,$I59+1,J$50))</f>
        <v>5.4012345679011605E-3</v>
      </c>
      <c r="K59" s="28" t="e" cm="1">
        <f t="array" ref="K59">IF(INDEX('ETAPA 7'!$B$106:$AT$171,$I59+1,K$50)=0,"",INDEX('ETAPA 7'!$B$106:$AT$171,$I59+1,K$50))</f>
        <v>#N/A</v>
      </c>
      <c r="L59" s="28" t="e" cm="1">
        <f t="array" ref="L59">IF(INDEX('ETAPA 7'!$B$106:$AT$171,$I59+1,L$50)=0,"",INDEX('ETAPA 7'!$B$106:$AT$171,$I59+1,L$50))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7'!$B$106:$AT$171,$I60+1,J$50)=0,"",INDEX('ETAPA 7'!$B$106:$AT$171,$I60+1,J$50))</f>
        <v>6.726065688329853E-3</v>
      </c>
      <c r="K60" s="28" t="e" cm="1">
        <f t="array" ref="K60">IF(INDEX('ETAPA 7'!$B$106:$AT$171,$I60+1,K$50)=0,"",INDEX('ETAPA 7'!$B$106:$AT$171,$I60+1,K$50))</f>
        <v>#N/A</v>
      </c>
      <c r="L60" s="28" t="e" cm="1">
        <f t="array" ref="L60">IF(INDEX('ETAPA 7'!$B$106:$AT$171,$I60+1,L$50)=0,"",INDEX('ETAPA 7'!$B$106:$AT$171,$I60+1,L$50))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7'!$B$106:$AT$171,$I61+1,J$50)=0,"",INDEX('ETAPA 7'!$B$106:$AT$171,$I61+1,J$50))</f>
        <v>1.3204635453063168E-2</v>
      </c>
      <c r="K61" s="28" t="e" cm="1">
        <f t="array" ref="K61">IF(INDEX('ETAPA 7'!$B$106:$AT$171,$I61+1,K$50)=0,"",INDEX('ETAPA 7'!$B$106:$AT$171,$I61+1,K$50))</f>
        <v>#N/A</v>
      </c>
      <c r="L61" s="28" t="e" cm="1">
        <f t="array" ref="L61">IF(INDEX('ETAPA 7'!$B$106:$AT$171,$I61+1,L$50)=0,"",INDEX('ETAPA 7'!$B$106:$AT$171,$I61+1,L$50))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7'!$B$106:$AT$171,$I62+1,J$50)=0,"",INDEX('ETAPA 7'!$B$106:$AT$171,$I62+1,J$50))</f>
        <v>6.1291637549498405E-3</v>
      </c>
      <c r="K62" s="28" t="e" cm="1">
        <f t="array" ref="K62">IF(INDEX('ETAPA 7'!$B$106:$AT$171,$I62+1,K$50)=0,"",INDEX('ETAPA 7'!$B$106:$AT$171,$I62+1,K$50))</f>
        <v>#N/A</v>
      </c>
      <c r="L62" s="28" t="e" cm="1">
        <f t="array" ref="L62">IF(INDEX('ETAPA 7'!$B$106:$AT$171,$I62+1,L$50)=0,"",INDEX('ETAPA 7'!$B$106:$AT$171,$I62+1,L$50))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7'!$B$106:$AT$171,$I63+1,J$50)=0,"",INDEX('ETAPA 7'!$B$106:$AT$171,$I63+1,J$50))</f>
        <v>1.7761472163986961E-3</v>
      </c>
      <c r="K63" s="28" t="e" cm="1">
        <f t="array" ref="K63">IF(INDEX('ETAPA 7'!$B$106:$AT$171,$I63+1,K$50)=0,"",INDEX('ETAPA 7'!$B$106:$AT$171,$I63+1,K$50))</f>
        <v>#N/A</v>
      </c>
      <c r="L63" s="28" t="e" cm="1">
        <f t="array" ref="L63">IF(INDEX('ETAPA 7'!$B$106:$AT$171,$I63+1,L$50)=0,"",INDEX('ETAPA 7'!$B$106:$AT$171,$I63+1,L$50))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7'!$B$106:$AT$171,$I64+1,J$50)=0,"",INDEX('ETAPA 7'!$B$106:$AT$171,$I64+1,J$50))</f>
        <v>3.8580246913582058E-3</v>
      </c>
      <c r="K64" s="28" t="e" cm="1">
        <f t="array" ref="K64">IF(INDEX('ETAPA 7'!$B$106:$AT$171,$I64+1,K$50)=0,"",INDEX('ETAPA 7'!$B$106:$AT$171,$I64+1,K$50))</f>
        <v>#N/A</v>
      </c>
      <c r="L64" s="28" t="e" cm="1">
        <f t="array" ref="L64">IF(INDEX('ETAPA 7'!$B$106:$AT$171,$I64+1,L$50)=0,"",INDEX('ETAPA 7'!$B$106:$AT$171,$I64+1,L$50))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7'!$B$106:$AT$171,$I65+1,J$50)=0,"",INDEX('ETAPA 7'!$B$106:$AT$171,$I65+1,J$50))</f>
        <v>5.7360819939435669E-3</v>
      </c>
      <c r="K65" s="28" t="e" cm="1">
        <f t="array" ref="K65">IF(INDEX('ETAPA 7'!$B$106:$AT$171,$I65+1,K$50)=0,"",INDEX('ETAPA 7'!$B$106:$AT$171,$I65+1,K$50))</f>
        <v>#N/A</v>
      </c>
      <c r="L65" s="28" t="e" cm="1">
        <f t="array" ref="L65">IF(INDEX('ETAPA 7'!$B$106:$AT$171,$I65+1,L$50)=0,"",INDEX('ETAPA 7'!$B$106:$AT$171,$I65+1,L$50))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7'!$B$106:$AT$171,$I66+1,J$50)=0,"",INDEX('ETAPA 7'!$B$106:$AT$171,$I66+1,J$50))</f>
        <v>5.8088749126485031E-3</v>
      </c>
      <c r="K66" s="28" t="e" cm="1">
        <f t="array" ref="K66">IF(INDEX('ETAPA 7'!$B$106:$AT$171,$I66+1,K$50)=0,"",INDEX('ETAPA 7'!$B$106:$AT$171,$I66+1,K$50))</f>
        <v>#N/A</v>
      </c>
      <c r="L66" s="28" t="e" cm="1">
        <f t="array" ref="L66">IF(INDEX('ETAPA 7'!$B$106:$AT$171,$I66+1,L$50)=0,"",INDEX('ETAPA 7'!$B$106:$AT$171,$I66+1,L$50))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7'!$B$106:$AT$171,$I67+1,J$50)=0,"",INDEX('ETAPA 7'!$B$106:$AT$171,$I67+1,J$50))</f>
        <v>3.8434661076171368E-3</v>
      </c>
      <c r="K67" s="28" t="e" cm="1">
        <f t="array" ref="K67">IF(INDEX('ETAPA 7'!$B$106:$AT$171,$I67+1,K$50)=0,"",INDEX('ETAPA 7'!$B$106:$AT$171,$I67+1,K$50))</f>
        <v>#N/A</v>
      </c>
      <c r="L67" s="28" t="e" cm="1">
        <f t="array" ref="L67">IF(INDEX('ETAPA 7'!$B$106:$AT$171,$I67+1,L$50)=0,"",INDEX('ETAPA 7'!$B$106:$AT$171,$I67+1,L$50))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7'!$B$106:$AT$171,$I68+1,J$50)=0,"",INDEX('ETAPA 7'!$B$106:$AT$171,$I68+1,J$50))</f>
        <v>8.1673654786862792E-3</v>
      </c>
      <c r="K68" s="28" t="e" cm="1">
        <f t="array" ref="K68">IF(INDEX('ETAPA 7'!$B$106:$AT$171,$I68+1,K$50)=0,"",INDEX('ETAPA 7'!$B$106:$AT$171,$I68+1,K$50))</f>
        <v>#N/A</v>
      </c>
      <c r="L68" s="28" t="e" cm="1">
        <f t="array" ref="L68">IF(INDEX('ETAPA 7'!$B$106:$AT$171,$I68+1,L$50)=0,"",INDEX('ETAPA 7'!$B$106:$AT$171,$I68+1,L$50))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7'!$B$106:$AT$171,$I69+1,J$50)=0,"",INDEX('ETAPA 7'!$B$106:$AT$171,$I69+1,J$50))</f>
        <v>3.0864197530864556E-3</v>
      </c>
      <c r="K69" s="28" t="e" cm="1">
        <f t="array" ref="K69">IF(INDEX('ETAPA 7'!$B$106:$AT$171,$I69+1,K$50)=0,"",INDEX('ETAPA 7'!$B$106:$AT$171,$I69+1,K$50))</f>
        <v>#N/A</v>
      </c>
      <c r="L69" s="28" t="e" cm="1">
        <f t="array" ref="L69">IF(INDEX('ETAPA 7'!$B$106:$AT$171,$I69+1,L$50)=0,"",INDEX('ETAPA 7'!$B$106:$AT$171,$I69+1,L$50))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7'!$B$106:$AT$171,$I70+1,J$50)=0,"",INDEX('ETAPA 7'!$B$106:$AT$171,$I70+1,J$50))</f>
        <v>5.7360819939435669E-3</v>
      </c>
      <c r="K70" s="28" t="e" cm="1">
        <f t="array" ref="K70">IF(INDEX('ETAPA 7'!$B$106:$AT$171,$I70+1,K$50)=0,"",INDEX('ETAPA 7'!$B$106:$AT$171,$I70+1,K$50))</f>
        <v>#N/A</v>
      </c>
      <c r="L70" s="28" t="e" cm="1">
        <f t="array" ref="L70">IF(INDEX('ETAPA 7'!$B$106:$AT$171,$I70+1,L$50)=0,"",INDEX('ETAPA 7'!$B$106:$AT$171,$I70+1,L$50))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7'!$B$106:$AT$171,$I71+1,J$50)=0,"",INDEX('ETAPA 7'!$B$106:$AT$171,$I71+1,J$50))</f>
        <v>2.8243652457488489E-3</v>
      </c>
      <c r="K71" s="28" t="e" cm="1">
        <f t="array" ref="K71">IF(INDEX('ETAPA 7'!$B$106:$AT$171,$I71+1,K$50)=0,"",INDEX('ETAPA 7'!$B$106:$AT$171,$I71+1,K$50))</f>
        <v>#N/A</v>
      </c>
      <c r="L71" s="28" t="e" cm="1">
        <f t="array" ref="L71">IF(INDEX('ETAPA 7'!$B$106:$AT$171,$I71+1,L$50)=0,"",INDEX('ETAPA 7'!$B$106:$AT$171,$I71+1,L$50))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7'!$B$106:$AT$171,$I72+1,J$50)=0,"",INDEX('ETAPA 7'!$B$106:$AT$171,$I72+1,J$50))</f>
        <v>1.7324714651757616E-3</v>
      </c>
      <c r="K72" s="28" t="e" cm="1">
        <f t="array" ref="K72">IF(INDEX('ETAPA 7'!$B$106:$AT$171,$I72+1,K$50)=0,"",INDEX('ETAPA 7'!$B$106:$AT$171,$I72+1,K$50))</f>
        <v>#N/A</v>
      </c>
      <c r="L72" s="28" t="e" cm="1">
        <f t="array" ref="L72">IF(INDEX('ETAPA 7'!$B$106:$AT$171,$I72+1,L$50)=0,"",INDEX('ETAPA 7'!$B$106:$AT$171,$I72+1,L$50))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7'!$B$106:$AT$171,$I73+1,J$50)=0,"",INDEX('ETAPA 7'!$B$106:$AT$171,$I73+1,J$50))</f>
        <v>2.9117167481948541E-3</v>
      </c>
      <c r="K73" s="28" t="e" cm="1">
        <f t="array" ref="K73">IF(INDEX('ETAPA 7'!$B$106:$AT$171,$I73+1,K$50)=0,"",INDEX('ETAPA 7'!$B$106:$AT$171,$I73+1,K$50))</f>
        <v>#N/A</v>
      </c>
      <c r="L73" s="28" t="e" cm="1">
        <f t="array" ref="L73">IF(INDEX('ETAPA 7'!$B$106:$AT$171,$I73+1,L$50)=0,"",INDEX('ETAPA 7'!$B$106:$AT$171,$I73+1,L$50))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7'!$B$106:$AT$171,$I74+1,J$50)=0,"",INDEX('ETAPA 7'!$B$106:$AT$171,$I74+1,J$50))</f>
        <v>6.9444444444443885E-3</v>
      </c>
      <c r="K74" s="28" t="e" cm="1">
        <f t="array" ref="K74">IF(INDEX('ETAPA 7'!$B$106:$AT$171,$I74+1,K$50)=0,"",INDEX('ETAPA 7'!$B$106:$AT$171,$I74+1,K$50))</f>
        <v>#N/A</v>
      </c>
      <c r="L74" s="28" t="e" cm="1">
        <f t="array" ref="L74">IF(INDEX('ETAPA 7'!$B$106:$AT$171,$I74+1,L$50)=0,"",INDEX('ETAPA 7'!$B$106:$AT$171,$I74+1,L$50))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7'!$B$106:$AT$171,$I75+1,J$50)=0,"",INDEX('ETAPA 7'!$B$106:$AT$171,$I75+1,J$50))</f>
        <v/>
      </c>
      <c r="K75" s="28" t="e" cm="1">
        <f t="array" ref="K75">IF(INDEX('ETAPA 7'!$B$106:$AT$171,$I75+1,K$50)=0,"",INDEX('ETAPA 7'!$B$106:$AT$171,$I75+1,K$50))</f>
        <v>#N/A</v>
      </c>
      <c r="L75" s="28" t="e" cm="1">
        <f t="array" ref="L75">IF(INDEX('ETAPA 7'!$B$106:$AT$171,$I75+1,L$50)=0,"",INDEX('ETAPA 7'!$B$106:$AT$171,$I75+1,L$50))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7'!$B$106:$AT$171,$I76+1,J$50)=0,"",INDEX('ETAPA 7'!$B$106:$AT$171,$I76+1,J$50))</f>
        <v>6.6095970184018461E-3</v>
      </c>
      <c r="K76" s="28" t="e" cm="1">
        <f t="array" ref="K76">IF(INDEX('ETAPA 7'!$B$106:$AT$171,$I76+1,K$50)=0,"",INDEX('ETAPA 7'!$B$106:$AT$171,$I76+1,K$50))</f>
        <v>#N/A</v>
      </c>
      <c r="L76" s="28" t="e" cm="1">
        <f t="array" ref="L76">IF(INDEX('ETAPA 7'!$B$106:$AT$171,$I76+1,L$50)=0,"",INDEX('ETAPA 7'!$B$106:$AT$171,$I76+1,L$50))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7'!$B$106:$AT$171,$I77+1,J$50)=0,"",INDEX('ETAPA 7'!$B$106:$AT$171,$I77+1,J$50))</f>
        <v>6.26019100861878E-4</v>
      </c>
      <c r="K77" s="28" t="e" cm="1">
        <f t="array" ref="K77">IF(INDEX('ETAPA 7'!$B$106:$AT$171,$I77+1,K$50)=0,"",INDEX('ETAPA 7'!$B$106:$AT$171,$I77+1,K$50))</f>
        <v>#N/A</v>
      </c>
      <c r="L77" s="28" t="e" cm="1">
        <f t="array" ref="L77">IF(INDEX('ETAPA 7'!$B$106:$AT$171,$I77+1,L$50)=0,"",INDEX('ETAPA 7'!$B$106:$AT$171,$I77+1,L$50))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7'!$B$106:$AT$171,$I78+1,J$50)=0,"",INDEX('ETAPA 7'!$B$106:$AT$171,$I78+1,J$50))</f>
        <v/>
      </c>
      <c r="K78" s="28" t="e" cm="1">
        <f t="array" ref="K78">IF(INDEX('ETAPA 7'!$B$106:$AT$171,$I78+1,K$50)=0,"",INDEX('ETAPA 7'!$B$106:$AT$171,$I78+1,K$50))</f>
        <v>#N/A</v>
      </c>
      <c r="L78" s="28" t="e" cm="1">
        <f t="array" ref="L78">IF(INDEX('ETAPA 7'!$B$106:$AT$171,$I78+1,L$50)=0,"",INDEX('ETAPA 7'!$B$106:$AT$171,$I78+1,L$50))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7'!$B$106:$AT$171,$I79+1,J$50)=0,"",INDEX('ETAPA 7'!$B$106:$AT$171,$I79+1,J$50))</f>
        <v/>
      </c>
      <c r="K79" s="28" t="e" cm="1">
        <f t="array" ref="K79">IF(INDEX('ETAPA 7'!$B$106:$AT$171,$I79+1,K$50)=0,"",INDEX('ETAPA 7'!$B$106:$AT$171,$I79+1,K$50))</f>
        <v>#N/A</v>
      </c>
      <c r="L79" s="28" t="e" cm="1">
        <f t="array" ref="L79">IF(INDEX('ETAPA 7'!$B$106:$AT$171,$I79+1,L$50)=0,"",INDEX('ETAPA 7'!$B$106:$AT$171,$I79+1,L$50))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7'!$B$106:$AT$171,$I80+1,J$50)=0,"",INDEX('ETAPA 7'!$B$106:$AT$171,$I80+1,J$50))</f>
        <v/>
      </c>
      <c r="K80" s="28" t="e" cm="1">
        <f t="array" ref="K80">IF(INDEX('ETAPA 7'!$B$106:$AT$171,$I80+1,K$50)=0,"",INDEX('ETAPA 7'!$B$106:$AT$171,$I80+1,K$50))</f>
        <v>#N/A</v>
      </c>
      <c r="L80" s="28" t="e" cm="1">
        <f t="array" ref="L80">IF(INDEX('ETAPA 7'!$B$106:$AT$171,$I80+1,L$50)=0,"",INDEX('ETAPA 7'!$B$106:$AT$171,$I80+1,L$50))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7'!$B$106:$AT$171,$I81+1,J$50)=0,"",INDEX('ETAPA 7'!$B$106:$AT$171,$I81+1,J$50))</f>
        <v/>
      </c>
      <c r="K81" s="28" t="e" cm="1">
        <f t="array" ref="K81">IF(INDEX('ETAPA 7'!$B$106:$AT$171,$I81+1,K$50)=0,"",INDEX('ETAPA 7'!$B$106:$AT$171,$I81+1,K$50))</f>
        <v>#N/A</v>
      </c>
      <c r="L81" s="28" t="e" cm="1">
        <f t="array" ref="L81">IF(INDEX('ETAPA 7'!$B$106:$AT$171,$I81+1,L$50)=0,"",INDEX('ETAPA 7'!$B$106:$AT$171,$I81+1,L$50))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7'!$B$106:$AT$171,$I82+1,J$50)=0,"",INDEX('ETAPA 7'!$B$106:$AT$171,$I82+1,J$50))</f>
        <v/>
      </c>
      <c r="K82" s="28" t="e" cm="1">
        <f t="array" ref="K82">IF(INDEX('ETAPA 7'!$B$106:$AT$171,$I82+1,K$50)=0,"",INDEX('ETAPA 7'!$B$106:$AT$171,$I82+1,K$50))</f>
        <v>#N/A</v>
      </c>
      <c r="L82" s="28" t="e" cm="1">
        <f t="array" ref="L82">IF(INDEX('ETAPA 7'!$B$106:$AT$171,$I82+1,L$50)=0,"",INDEX('ETAPA 7'!$B$106:$AT$171,$I82+1,L$50))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7'!$B$106:$AT$171,$I83+1,J$50)=0,"",INDEX('ETAPA 7'!$B$106:$AT$171,$I83+1,J$50))</f>
        <v/>
      </c>
      <c r="K83" s="28" t="e" cm="1">
        <f t="array" ref="K83">IF(INDEX('ETAPA 7'!$B$106:$AT$171,$I83+1,K$50)=0,"",INDEX('ETAPA 7'!$B$106:$AT$171,$I83+1,K$50))</f>
        <v>#N/A</v>
      </c>
      <c r="L83" s="28" t="e" cm="1">
        <f t="array" ref="L83">IF(INDEX('ETAPA 7'!$B$106:$AT$171,$I83+1,L$50)=0,"",INDEX('ETAPA 7'!$B$106:$AT$171,$I83+1,L$50))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7'!$B$106:$AT$171,$I84+1,J$50)=0,"",INDEX('ETAPA 7'!$B$106:$AT$171,$I84+1,J$50))</f>
        <v/>
      </c>
      <c r="K84" s="28" t="e" cm="1">
        <f t="array" ref="K84">IF(INDEX('ETAPA 7'!$B$106:$AT$171,$I84+1,K$50)=0,"",INDEX('ETAPA 7'!$B$106:$AT$171,$I84+1,K$50))</f>
        <v>#N/A</v>
      </c>
      <c r="L84" s="28" t="e" cm="1">
        <f t="array" ref="L84">IF(INDEX('ETAPA 7'!$B$106:$AT$171,$I84+1,L$50)=0,"",INDEX('ETAPA 7'!$B$106:$AT$171,$I84+1,L$50))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7'!$B$106:$AT$171,$I85+1,J$50)=0,"",INDEX('ETAPA 7'!$B$106:$AT$171,$I85+1,J$50))</f>
        <v/>
      </c>
      <c r="K85" s="28" t="e" cm="1">
        <f t="array" ref="K85">IF(INDEX('ETAPA 7'!$B$106:$AT$171,$I85+1,K$50)=0,"",INDEX('ETAPA 7'!$B$106:$AT$171,$I85+1,K$50))</f>
        <v>#N/A</v>
      </c>
      <c r="L85" s="28" t="e" cm="1">
        <f t="array" ref="L85">IF(INDEX('ETAPA 7'!$B$106:$AT$171,$I85+1,L$50)=0,"",INDEX('ETAPA 7'!$B$106:$AT$171,$I85+1,L$50))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7'!$B$106:$AT$171,$I86+1,J$50)=0,"",INDEX('ETAPA 7'!$B$106:$AT$171,$I86+1,J$50))</f>
        <v/>
      </c>
      <c r="K86" s="28" t="e" cm="1">
        <f t="array" ref="K86">IF(INDEX('ETAPA 7'!$B$106:$AT$171,$I86+1,K$50)=0,"",INDEX('ETAPA 7'!$B$106:$AT$171,$I86+1,K$50))</f>
        <v>#N/A</v>
      </c>
      <c r="L86" s="28" t="e" cm="1">
        <f t="array" ref="L86">IF(INDEX('ETAPA 7'!$B$106:$AT$171,$I86+1,L$50)=0,"",INDEX('ETAPA 7'!$B$106:$AT$171,$I86+1,L$50))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7'!$B$106:$AT$171,$I87+1,J$50)=0,"",INDEX('ETAPA 7'!$B$106:$AT$171,$I87+1,J$50))</f>
        <v/>
      </c>
      <c r="K87" s="28" t="e" cm="1">
        <f t="array" ref="K87">IF(INDEX('ETAPA 7'!$B$106:$AT$171,$I87+1,K$50)=0,"",INDEX('ETAPA 7'!$B$106:$AT$171,$I87+1,K$50))</f>
        <v>#N/A</v>
      </c>
      <c r="L87" s="28" t="e" cm="1">
        <f t="array" ref="L87">IF(INDEX('ETAPA 7'!$B$106:$AT$171,$I87+1,L$50)=0,"",INDEX('ETAPA 7'!$B$106:$AT$171,$I87+1,L$50))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7'!$B$106:$AT$171,$I88+1,J$50)=0,"",INDEX('ETAPA 7'!$B$106:$AT$171,$I88+1,J$50))</f>
        <v/>
      </c>
      <c r="K88" s="28" t="e" cm="1">
        <f t="array" ref="K88">IF(INDEX('ETAPA 7'!$B$106:$AT$171,$I88+1,K$50)=0,"",INDEX('ETAPA 7'!$B$106:$AT$171,$I88+1,K$50))</f>
        <v>#N/A</v>
      </c>
      <c r="L88" s="28" t="e" cm="1">
        <f t="array" ref="L88">IF(INDEX('ETAPA 7'!$B$106:$AT$171,$I88+1,L$50)=0,"",INDEX('ETAPA 7'!$B$106:$AT$171,$I88+1,L$50))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7'!$B$106:$AT$171,$I89+1,J$50)=0,"",INDEX('ETAPA 7'!$B$106:$AT$171,$I89+1,J$50))</f>
        <v/>
      </c>
      <c r="K89" s="28" t="e" cm="1">
        <f t="array" ref="K89">IF(INDEX('ETAPA 7'!$B$106:$AT$171,$I89+1,K$50)=0,"",INDEX('ETAPA 7'!$B$106:$AT$171,$I89+1,K$50))</f>
        <v>#N/A</v>
      </c>
      <c r="L89" s="28" t="e" cm="1">
        <f t="array" ref="L89">IF(INDEX('ETAPA 7'!$B$106:$AT$171,$I89+1,L$50)=0,"",INDEX('ETAPA 7'!$B$106:$AT$171,$I89+1,L$50))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7'!$B$106:$AT$171,$I90+1,J$50)=0,"",INDEX('ETAPA 7'!$B$106:$AT$171,$I90+1,J$50))</f>
        <v/>
      </c>
      <c r="K90" s="28" t="e" cm="1">
        <f t="array" ref="K90">IF(INDEX('ETAPA 7'!$B$106:$AT$171,$I90+1,K$50)=0,"",INDEX('ETAPA 7'!$B$106:$AT$171,$I90+1,K$50))</f>
        <v>#N/A</v>
      </c>
      <c r="L90" s="28" t="e" cm="1">
        <f t="array" ref="L90">IF(INDEX('ETAPA 7'!$B$106:$AT$171,$I90+1,L$50)=0,"",INDEX('ETAPA 7'!$B$106:$AT$171,$I90+1,L$50))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7'!$B$106:$AT$171,$I91+1,J$50)=0,"",INDEX('ETAPA 7'!$B$106:$AT$171,$I91+1,J$50))</f>
        <v/>
      </c>
      <c r="K91" s="28" t="e" cm="1">
        <f t="array" ref="K91">IF(INDEX('ETAPA 7'!$B$106:$AT$171,$I91+1,K$50)=0,"",INDEX('ETAPA 7'!$B$106:$AT$171,$I91+1,K$50))</f>
        <v>#N/A</v>
      </c>
      <c r="L91" s="28" t="e" cm="1">
        <f t="array" ref="L91">IF(INDEX('ETAPA 7'!$B$106:$AT$171,$I91+1,L$50)=0,"",INDEX('ETAPA 7'!$B$106:$AT$171,$I91+1,L$50))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7'!$B$106:$AT$171,$I92+1,J$50)=0,"",INDEX('ETAPA 7'!$B$106:$AT$171,$I92+1,J$50))</f>
        <v/>
      </c>
      <c r="K92" s="28" t="e" cm="1">
        <f t="array" ref="K92">IF(INDEX('ETAPA 7'!$B$106:$AT$171,$I92+1,K$50)=0,"",INDEX('ETAPA 7'!$B$106:$AT$171,$I92+1,K$50))</f>
        <v>#N/A</v>
      </c>
      <c r="L92" s="28" t="e" cm="1">
        <f t="array" ref="L92">IF(INDEX('ETAPA 7'!$B$106:$AT$171,$I92+1,L$50)=0,"",INDEX('ETAPA 7'!$B$106:$AT$171,$I92+1,L$50))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7'!$B$106:$AT$171,$I93+1,J$50)=0,"",INDEX('ETAPA 7'!$B$106:$AT$171,$I93+1,J$50))</f>
        <v/>
      </c>
      <c r="K93" s="28" t="e" cm="1">
        <f t="array" ref="K93">IF(INDEX('ETAPA 7'!$B$106:$AT$171,$I93+1,K$50)=0,"",INDEX('ETAPA 7'!$B$106:$AT$171,$I93+1,K$50))</f>
        <v>#N/A</v>
      </c>
      <c r="L93" s="28" t="e" cm="1">
        <f t="array" ref="L93">IF(INDEX('ETAPA 7'!$B$106:$AT$171,$I93+1,L$50)=0,"",INDEX('ETAPA 7'!$B$106:$AT$171,$I93+1,L$50))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7'!$B$106:$AT$171,$I94+1,J$50)=0,"",INDEX('ETAPA 7'!$B$106:$AT$171,$I94+1,J$50))</f>
        <v/>
      </c>
      <c r="K94" s="28" t="e" cm="1">
        <f t="array" ref="K94">IF(INDEX('ETAPA 7'!$B$106:$AT$171,$I94+1,K$50)=0,"",INDEX('ETAPA 7'!$B$106:$AT$171,$I94+1,K$50))</f>
        <v>#N/A</v>
      </c>
      <c r="L94" s="28" t="e" cm="1">
        <f t="array" ref="L94">IF(INDEX('ETAPA 7'!$B$106:$AT$171,$I94+1,L$50)=0,"",INDEX('ETAPA 7'!$B$106:$AT$171,$I94+1,L$50))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7'!$B$106:$AT$171,$I95+1,J$50)=0,"",INDEX('ETAPA 7'!$B$106:$AT$171,$I95+1,J$50))</f>
        <v/>
      </c>
      <c r="K95" s="28" t="e" cm="1">
        <f t="array" ref="K95">IF(INDEX('ETAPA 7'!$B$106:$AT$171,$I95+1,K$50)=0,"",INDEX('ETAPA 7'!$B$106:$AT$171,$I95+1,K$50))</f>
        <v>#N/A</v>
      </c>
      <c r="L95" s="28" t="e" cm="1">
        <f t="array" ref="L95">IF(INDEX('ETAPA 7'!$B$106:$AT$171,$I95+1,L$50)=0,"",INDEX('ETAPA 7'!$B$106:$AT$171,$I95+1,L$50))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7'!$B$106:$AT$171,$I96+1,J$50)=0,"",INDEX('ETAPA 7'!$B$106:$AT$171,$I96+1,J$50))</f>
        <v/>
      </c>
      <c r="K96" s="28" t="e" cm="1">
        <f t="array" ref="K96">IF(INDEX('ETAPA 7'!$B$106:$AT$171,$I96+1,K$50)=0,"",INDEX('ETAPA 7'!$B$106:$AT$171,$I96+1,K$50))</f>
        <v>#N/A</v>
      </c>
      <c r="L96" s="28" t="e" cm="1">
        <f t="array" ref="L96">IF(INDEX('ETAPA 7'!$B$106:$AT$171,$I96+1,L$50)=0,"",INDEX('ETAPA 7'!$B$106:$AT$171,$I96+1,L$50))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7'!$B$106:$AT$171,$I97+1,J$50)=0,"",INDEX('ETAPA 7'!$B$106:$AT$171,$I97+1,J$50))</f>
        <v/>
      </c>
      <c r="K97" s="28" t="e" cm="1">
        <f t="array" ref="K97">IF(INDEX('ETAPA 7'!$B$106:$AT$171,$I97+1,K$50)=0,"",INDEX('ETAPA 7'!$B$106:$AT$171,$I97+1,K$50))</f>
        <v>#N/A</v>
      </c>
      <c r="L97" s="28" t="e" cm="1">
        <f t="array" ref="L97">IF(INDEX('ETAPA 7'!$B$106:$AT$171,$I97+1,L$50)=0,"",INDEX('ETAPA 7'!$B$106:$AT$171,$I97+1,L$50))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7.9500000000000003E-4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</row>
    <row r="106" spans="1:17" ht="30" x14ac:dyDescent="0.2">
      <c r="A106" s="4" t="s">
        <v>7</v>
      </c>
      <c r="B106" s="3" t="s">
        <v>20</v>
      </c>
      <c r="C106" s="3" t="s">
        <v>10</v>
      </c>
      <c r="D106" s="3" t="s">
        <v>24</v>
      </c>
      <c r="E106" s="3" t="s">
        <v>11</v>
      </c>
      <c r="F106" s="3" t="s">
        <v>8</v>
      </c>
      <c r="G106" s="3" t="s">
        <v>17</v>
      </c>
      <c r="H106" s="3" t="s">
        <v>14</v>
      </c>
      <c r="I106" s="3" t="s">
        <v>16</v>
      </c>
      <c r="J106" s="3" t="s">
        <v>23</v>
      </c>
      <c r="K106" s="3" t="s">
        <v>13</v>
      </c>
      <c r="L106" s="3" t="s">
        <v>21</v>
      </c>
      <c r="M106" s="3" t="s">
        <v>15</v>
      </c>
      <c r="N106" s="3"/>
      <c r="O106" s="3"/>
      <c r="P106" s="3"/>
      <c r="Q106" s="3"/>
    </row>
    <row r="107" spans="1:17" ht="12.75" x14ac:dyDescent="0.2">
      <c r="A107" s="2">
        <v>2</v>
      </c>
      <c r="B107" s="27">
        <v>3.5188096901933287E-2</v>
      </c>
      <c r="C107" s="27">
        <v>3.0878756114605214E-2</v>
      </c>
      <c r="D107" s="27">
        <v>4.8727579781038997E-2</v>
      </c>
      <c r="E107" s="27">
        <v>3.6571162357325708E-2</v>
      </c>
      <c r="F107" s="27">
        <v>3.7866876310272538E-2</v>
      </c>
      <c r="G107" s="27">
        <v>4.1317260656883126E-2</v>
      </c>
      <c r="H107" s="27">
        <v>5.0256231073841022E-2</v>
      </c>
      <c r="I107" s="27">
        <v>5.6953179594689013E-2</v>
      </c>
      <c r="J107" s="27">
        <v>5.1333566270673175E-2</v>
      </c>
      <c r="K107" s="27">
        <v>3.5770440251572368E-2</v>
      </c>
      <c r="L107" s="27">
        <v>5.0984160260889699E-2</v>
      </c>
      <c r="M107" s="27">
        <v>4.6441882133706022E-2</v>
      </c>
      <c r="N107" s="27"/>
      <c r="O107" s="27"/>
      <c r="P107" s="27"/>
      <c r="Q107" s="1"/>
    </row>
    <row r="108" spans="1:17" ht="12.75" x14ac:dyDescent="0.2">
      <c r="A108" s="2">
        <v>3</v>
      </c>
      <c r="B108" s="27">
        <v>5.9355345911949721E-2</v>
      </c>
      <c r="C108" s="27">
        <v>4.679128814348936E-2</v>
      </c>
      <c r="D108" s="27">
        <v>3.9803167947822175E-2</v>
      </c>
      <c r="E108" s="27">
        <v>3.3965175867691669E-2</v>
      </c>
      <c r="F108" s="27">
        <v>4.8450966689960323E-2</v>
      </c>
      <c r="G108" s="27">
        <v>9.3276846028418181E-2</v>
      </c>
      <c r="H108" s="27">
        <v>7.1002212904728593E-2</v>
      </c>
      <c r="I108" s="27">
        <v>6.2077801071511632E-2</v>
      </c>
      <c r="J108" s="27">
        <v>4.0807710225949256E-2</v>
      </c>
      <c r="K108" s="27">
        <v>3.7269974376892528E-2</v>
      </c>
      <c r="L108" s="27">
        <v>6.4698346144887009E-2</v>
      </c>
      <c r="M108" s="27">
        <v>4.0691241556021523E-2</v>
      </c>
      <c r="N108" s="27"/>
      <c r="O108" s="27"/>
      <c r="P108" s="27"/>
      <c r="Q108" s="1"/>
    </row>
    <row r="109" spans="1:17" ht="12.75" x14ac:dyDescent="0.2">
      <c r="A109" s="2">
        <v>4</v>
      </c>
      <c r="B109" s="27">
        <v>1.8503959934777665E-2</v>
      </c>
      <c r="C109" s="27">
        <v>1.7295597484276705E-2</v>
      </c>
      <c r="D109" s="27">
        <v>2.2711390635918937E-2</v>
      </c>
      <c r="E109" s="27">
        <v>2.1240973678080373E-2</v>
      </c>
      <c r="F109" s="27">
        <v>4.8669345446074999E-2</v>
      </c>
      <c r="G109" s="27">
        <v>3.638190076869318E-2</v>
      </c>
      <c r="H109" s="27">
        <v>6.1437223386908955E-2</v>
      </c>
      <c r="I109" s="27">
        <v>6.270382017237365E-2</v>
      </c>
      <c r="J109" s="27">
        <v>5.3793966922897757E-2</v>
      </c>
      <c r="K109" s="27">
        <v>4.5888655951549083E-2</v>
      </c>
      <c r="L109" s="27">
        <v>6.9910319124155504E-2</v>
      </c>
      <c r="M109" s="27">
        <v>2.4836943862100971E-2</v>
      </c>
      <c r="N109" s="27"/>
      <c r="O109" s="27"/>
      <c r="P109" s="27"/>
      <c r="Q109" s="1"/>
    </row>
    <row r="110" spans="1:17" ht="12.75" x14ac:dyDescent="0.2">
      <c r="A110" s="2">
        <v>5</v>
      </c>
      <c r="B110" s="27">
        <v>1.4616818075937456E-2</v>
      </c>
      <c r="C110" s="27">
        <v>2.3351968320521745E-2</v>
      </c>
      <c r="D110" s="27">
        <v>1.7892499417656717E-2</v>
      </c>
      <c r="E110" s="27">
        <v>1.3903447472629846E-2</v>
      </c>
      <c r="F110" s="27">
        <v>2.515723270440258E-2</v>
      </c>
      <c r="G110" s="27">
        <v>4.1608432331702735E-2</v>
      </c>
      <c r="H110" s="27">
        <v>7.2763801537386361E-2</v>
      </c>
      <c r="I110" s="27">
        <v>9.525681341719075E-2</v>
      </c>
      <c r="J110" s="27">
        <v>8.2474376892615858E-2</v>
      </c>
      <c r="K110" s="27">
        <v>0.16445376193803865</v>
      </c>
      <c r="L110" s="27">
        <v>5.1522827859305849E-2</v>
      </c>
      <c r="M110" s="27">
        <v>2.3512112741672416E-2</v>
      </c>
      <c r="N110" s="27"/>
      <c r="O110" s="27"/>
      <c r="P110" s="27"/>
      <c r="Q110" s="1"/>
    </row>
    <row r="111" spans="1:17" ht="12.75" x14ac:dyDescent="0.2">
      <c r="A111" s="2">
        <v>6</v>
      </c>
      <c r="B111" s="27">
        <v>2.4604006522245501E-2</v>
      </c>
      <c r="C111" s="27">
        <v>2.6554856743535936E-2</v>
      </c>
      <c r="D111" s="27">
        <v>2.1634055439086919E-2</v>
      </c>
      <c r="E111" s="27">
        <v>2.054216165851383E-2</v>
      </c>
      <c r="F111" s="27">
        <v>2.5739576054041251E-2</v>
      </c>
      <c r="G111" s="27">
        <v>3.4489284882366744E-2</v>
      </c>
      <c r="H111" s="27">
        <v>4.0895061728394855E-2</v>
      </c>
      <c r="I111" s="27">
        <v>4.7038784067085899E-2</v>
      </c>
      <c r="J111" s="27">
        <v>3.5697647332867434E-2</v>
      </c>
      <c r="K111" s="27">
        <v>3.320812951316085E-2</v>
      </c>
      <c r="L111" s="27">
        <v>4.2933263452131429E-2</v>
      </c>
      <c r="M111" s="27">
        <v>2.4079897507570291E-2</v>
      </c>
      <c r="N111" s="27"/>
      <c r="O111" s="27"/>
      <c r="P111" s="27"/>
      <c r="Q111" s="1"/>
    </row>
    <row r="112" spans="1:17" ht="12.75" x14ac:dyDescent="0.2">
      <c r="A112" s="2">
        <v>7</v>
      </c>
      <c r="B112" s="27">
        <v>1.500989983694373E-2</v>
      </c>
      <c r="C112" s="27">
        <v>1.786338225017458E-2</v>
      </c>
      <c r="D112" s="27">
        <v>1.8824248777079E-2</v>
      </c>
      <c r="E112" s="27">
        <v>2.4662240857209507E-2</v>
      </c>
      <c r="F112" s="27">
        <v>2.5215467039366311E-2</v>
      </c>
      <c r="G112" s="27">
        <v>1.7615886326578178E-2</v>
      </c>
      <c r="H112" s="27">
        <v>3.9279058933146961E-2</v>
      </c>
      <c r="I112" s="27">
        <v>3.2552993244817106E-2</v>
      </c>
      <c r="J112" s="27">
        <v>3.1810505474027501E-2</v>
      </c>
      <c r="K112" s="27">
        <v>2.5448404379221915E-2</v>
      </c>
      <c r="L112" s="27">
        <v>3.852201257861642E-2</v>
      </c>
      <c r="M112" s="27">
        <v>3.1388306545539361E-2</v>
      </c>
      <c r="N112" s="27"/>
      <c r="O112" s="27"/>
      <c r="P112" s="27"/>
      <c r="Q112" s="1"/>
    </row>
    <row r="113" spans="1:17" ht="12.75" x14ac:dyDescent="0.2">
      <c r="A113" s="2">
        <v>8</v>
      </c>
      <c r="B113" s="27">
        <v>5.4012345679011605E-3</v>
      </c>
      <c r="C113" s="27">
        <v>5.6924062427206323E-3</v>
      </c>
      <c r="D113" s="27">
        <v>1.4966224085720932E-2</v>
      </c>
      <c r="E113" s="27">
        <v>2.1968902865129324E-2</v>
      </c>
      <c r="F113" s="27">
        <v>1.5708711856510543E-2</v>
      </c>
      <c r="G113" s="27">
        <v>3.9104355928255223E-2</v>
      </c>
      <c r="H113" s="27">
        <v>2.9335546238061852E-2</v>
      </c>
      <c r="I113" s="27">
        <v>4.5597484276729612E-2</v>
      </c>
      <c r="J113" s="27">
        <v>2.4021663172606424E-2</v>
      </c>
      <c r="K113" s="27">
        <v>2.6569415327276732E-2</v>
      </c>
      <c r="L113" s="27">
        <v>3.7983344980200409E-2</v>
      </c>
      <c r="M113" s="27">
        <v>-1</v>
      </c>
      <c r="N113" s="27"/>
      <c r="O113" s="27"/>
      <c r="P113" s="27"/>
      <c r="Q113" s="1"/>
    </row>
    <row r="114" spans="1:17" ht="12.75" x14ac:dyDescent="0.2">
      <c r="A114" s="2">
        <v>9</v>
      </c>
      <c r="B114" s="27">
        <v>6.726065688329853E-3</v>
      </c>
      <c r="C114" s="27">
        <v>9.7688096901932375E-3</v>
      </c>
      <c r="D114" s="27">
        <v>1.2039948753785145E-2</v>
      </c>
      <c r="E114" s="27">
        <v>1.2928022361984494E-2</v>
      </c>
      <c r="F114" s="27">
        <v>1.6436641043559224E-2</v>
      </c>
      <c r="G114" s="27">
        <v>6.3358956440717526E-2</v>
      </c>
      <c r="H114" s="27">
        <v>3.282960633589551E-2</v>
      </c>
      <c r="I114" s="27">
        <v>8.1964826461681711E-2</v>
      </c>
      <c r="J114" s="27">
        <v>2.4822385278360174E-2</v>
      </c>
      <c r="K114" s="27">
        <v>4.9950500815280754E-2</v>
      </c>
      <c r="L114" s="27">
        <v>3.6964244118332122E-2</v>
      </c>
      <c r="M114" s="27">
        <v>-1</v>
      </c>
      <c r="N114" s="27"/>
      <c r="O114" s="27"/>
      <c r="P114" s="27"/>
      <c r="Q114" s="1"/>
    </row>
    <row r="115" spans="1:17" ht="12.75" x14ac:dyDescent="0.2">
      <c r="A115" s="2">
        <v>10</v>
      </c>
      <c r="B115" s="27">
        <v>1.3204635453063168E-2</v>
      </c>
      <c r="C115" s="27">
        <v>1.0030864197530845E-2</v>
      </c>
      <c r="D115" s="27">
        <v>1.2724202189611027E-2</v>
      </c>
      <c r="E115" s="27">
        <v>1.3918006056370915E-2</v>
      </c>
      <c r="F115" s="27">
        <v>1.3015373864430363E-2</v>
      </c>
      <c r="G115" s="27">
        <v>3.4649429303517415E-2</v>
      </c>
      <c r="H115" s="27">
        <v>2.9073491730724519E-2</v>
      </c>
      <c r="I115" s="27">
        <v>3.2815047752154713E-2</v>
      </c>
      <c r="J115" s="27">
        <v>3.6716748194735721E-2</v>
      </c>
      <c r="K115" s="27">
        <v>2.7093524341951947E-2</v>
      </c>
      <c r="L115" s="27">
        <v>3.6527486606102916E-2</v>
      </c>
      <c r="M115" s="27">
        <v>-1</v>
      </c>
      <c r="N115" s="27"/>
      <c r="O115" s="27"/>
      <c r="P115" s="27"/>
      <c r="Q115" s="1"/>
    </row>
    <row r="116" spans="1:17" ht="12.75" x14ac:dyDescent="0.2">
      <c r="A116" s="2">
        <v>11</v>
      </c>
      <c r="B116" s="27">
        <v>6.1291637549498405E-3</v>
      </c>
      <c r="C116" s="27">
        <v>1.429652923363612E-2</v>
      </c>
      <c r="D116" s="27">
        <v>1.2767877940833687E-2</v>
      </c>
      <c r="E116" s="27">
        <v>1.2709643605869958E-2</v>
      </c>
      <c r="F116" s="27">
        <v>1.2010831586303143E-2</v>
      </c>
      <c r="G116" s="27">
        <v>2.2958886559515473E-2</v>
      </c>
      <c r="H116" s="27">
        <v>3.6745865362217724E-2</v>
      </c>
      <c r="I116" s="27">
        <v>3.1563009550430961E-2</v>
      </c>
      <c r="J116" s="27">
        <v>3.7124388539482925E-2</v>
      </c>
      <c r="K116" s="27">
        <v>2.1619496855345983E-2</v>
      </c>
      <c r="L116" s="27">
        <v>3.7415560214302264E-2</v>
      </c>
      <c r="M116" s="27">
        <v>-1</v>
      </c>
      <c r="N116" s="27"/>
      <c r="O116" s="27"/>
      <c r="P116" s="27"/>
      <c r="Q116" s="1"/>
    </row>
    <row r="117" spans="1:17" ht="12.75" x14ac:dyDescent="0.2">
      <c r="A117" s="2">
        <v>12</v>
      </c>
      <c r="B117" s="27">
        <v>1.7761472163986961E-3</v>
      </c>
      <c r="C117" s="27">
        <v>2.5623107384112427E-3</v>
      </c>
      <c r="D117" s="27">
        <v>7.0754716981131921E-3</v>
      </c>
      <c r="E117" s="27">
        <v>1.1908921500116479E-2</v>
      </c>
      <c r="F117" s="27">
        <v>1.4849755415793061E-2</v>
      </c>
      <c r="G117" s="27">
        <v>1.1079082226880997E-2</v>
      </c>
      <c r="H117" s="27">
        <v>3.4634870719776348E-2</v>
      </c>
      <c r="I117" s="27">
        <v>2.779233636151876E-2</v>
      </c>
      <c r="J117" s="27">
        <v>3.4154437456324072E-2</v>
      </c>
      <c r="K117" s="27">
        <v>1.4136384812485315E-2</v>
      </c>
      <c r="L117" s="27">
        <v>3.4969718145818889E-2</v>
      </c>
      <c r="M117" s="27">
        <v>-1</v>
      </c>
      <c r="N117" s="27"/>
      <c r="O117" s="27"/>
      <c r="P117" s="27"/>
      <c r="Q117" s="1"/>
    </row>
    <row r="118" spans="1:17" ht="12.75" x14ac:dyDescent="0.2">
      <c r="A118" s="2">
        <v>13</v>
      </c>
      <c r="B118" s="27">
        <v>3.8580246913582058E-3</v>
      </c>
      <c r="C118" s="27">
        <v>1.2141858839972083E-2</v>
      </c>
      <c r="D118" s="27">
        <v>1.0846144887025528E-2</v>
      </c>
      <c r="E118" s="27">
        <v>1.1268343815513532E-2</v>
      </c>
      <c r="F118" s="27">
        <v>1.3888888888888914E-2</v>
      </c>
      <c r="G118" s="27">
        <v>3.2378290239925375E-2</v>
      </c>
      <c r="H118" s="27">
        <v>3.9249941765664959E-2</v>
      </c>
      <c r="I118" s="27">
        <v>2.493885394828791E-2</v>
      </c>
      <c r="J118" s="27">
        <v>4.2627533193570891E-2</v>
      </c>
      <c r="K118" s="27">
        <v>3.8201723736314946E-2</v>
      </c>
      <c r="L118" s="27">
        <v>4.2234451432564477E-2</v>
      </c>
      <c r="M118" s="27">
        <v>-1</v>
      </c>
      <c r="N118" s="27"/>
      <c r="O118" s="27"/>
      <c r="P118" s="27"/>
      <c r="Q118" s="1"/>
    </row>
    <row r="119" spans="1:17" ht="12.75" x14ac:dyDescent="0.2">
      <c r="A119" s="2">
        <v>14</v>
      </c>
      <c r="B119" s="27">
        <v>5.7360819939435669E-3</v>
      </c>
      <c r="C119" s="27">
        <v>5.7506405776846358E-3</v>
      </c>
      <c r="D119" s="27">
        <v>4.5568367109247469E-3</v>
      </c>
      <c r="E119" s="27">
        <v>1.070055904961552E-2</v>
      </c>
      <c r="F119" s="27">
        <v>9.5795481015607045E-3</v>
      </c>
      <c r="G119" s="27">
        <v>6.066561844863734E-2</v>
      </c>
      <c r="H119" s="27">
        <v>4.5713952946657345E-2</v>
      </c>
      <c r="I119" s="27">
        <v>0.14707081295131594</v>
      </c>
      <c r="J119" s="27">
        <v>0.62686349871884461</v>
      </c>
      <c r="K119" s="27">
        <v>4.4738527836012267E-2</v>
      </c>
      <c r="L119" s="27">
        <v>4.4709410668530264E-2</v>
      </c>
      <c r="M119" s="27">
        <v>-1</v>
      </c>
      <c r="N119" s="27"/>
      <c r="O119" s="27"/>
      <c r="P119" s="27"/>
      <c r="Q119" s="1"/>
    </row>
    <row r="120" spans="1:17" ht="12.75" x14ac:dyDescent="0.2">
      <c r="A120" s="2">
        <v>15</v>
      </c>
      <c r="B120" s="27">
        <v>5.8088749126485031E-3</v>
      </c>
      <c r="C120" s="27">
        <v>3.7997903563942023E-3</v>
      </c>
      <c r="D120" s="27">
        <v>6.3912182622874467E-3</v>
      </c>
      <c r="E120" s="27">
        <v>1.1559515490333003E-2</v>
      </c>
      <c r="F120" s="27">
        <v>1.403447472629865E-2</v>
      </c>
      <c r="G120" s="27">
        <v>1.7455741905427376E-2</v>
      </c>
      <c r="H120" s="27">
        <v>3.4634870719776348E-2</v>
      </c>
      <c r="I120" s="27">
        <v>3.7342767295597323E-2</v>
      </c>
      <c r="J120" s="27">
        <v>4.7635686000465916E-2</v>
      </c>
      <c r="K120" s="27">
        <v>1.6786047053342561E-2</v>
      </c>
      <c r="L120" s="27">
        <v>3.9934195201490705E-2</v>
      </c>
      <c r="M120" s="27">
        <v>-1</v>
      </c>
      <c r="N120" s="27"/>
      <c r="O120" s="27"/>
      <c r="P120" s="27"/>
      <c r="Q120" s="1"/>
    </row>
    <row r="121" spans="1:17" ht="12.75" x14ac:dyDescent="0.2">
      <c r="A121" s="2">
        <v>16</v>
      </c>
      <c r="B121" s="27">
        <v>3.8434661076171368E-3</v>
      </c>
      <c r="C121" s="27">
        <v>9.3174935942230974E-3</v>
      </c>
      <c r="D121" s="27">
        <v>9.0845562543676282E-3</v>
      </c>
      <c r="E121" s="27">
        <v>1.2607733519683155E-2</v>
      </c>
      <c r="F121" s="27">
        <v>1.4209177731190251E-2</v>
      </c>
      <c r="G121" s="27">
        <v>3.0427440018634937E-2</v>
      </c>
      <c r="H121" s="27">
        <v>5.1493710691823708E-2</v>
      </c>
      <c r="I121" s="27">
        <v>3.9541113440484429E-2</v>
      </c>
      <c r="J121" s="27">
        <v>4.7533775914278972E-2</v>
      </c>
      <c r="K121" s="27">
        <v>3.9002445842068287E-2</v>
      </c>
      <c r="L121" s="27">
        <v>6.1233403214535215E-2</v>
      </c>
      <c r="M121" s="27">
        <v>-1</v>
      </c>
      <c r="N121" s="27"/>
      <c r="O121" s="27"/>
      <c r="P121" s="27"/>
      <c r="Q121" s="1"/>
    </row>
    <row r="122" spans="1:17" ht="12.75" x14ac:dyDescent="0.2">
      <c r="A122" s="2">
        <v>17</v>
      </c>
      <c r="B122" s="27">
        <v>8.1673654786862792E-3</v>
      </c>
      <c r="C122" s="27">
        <v>1.0773351968320456E-2</v>
      </c>
      <c r="D122" s="27">
        <v>1.0278360121127381E-2</v>
      </c>
      <c r="E122" s="27">
        <v>9.7251339389703029E-3</v>
      </c>
      <c r="F122" s="27">
        <v>1.6276496622408553E-2</v>
      </c>
      <c r="G122" s="27">
        <v>2.6016189145119929E-2</v>
      </c>
      <c r="H122" s="27">
        <v>3.0980666200792154E-2</v>
      </c>
      <c r="I122" s="27">
        <v>2.6452946657349135E-2</v>
      </c>
      <c r="J122" s="27">
        <v>6.116061029583042E-2</v>
      </c>
      <c r="K122" s="27">
        <v>7.223969252271141E-2</v>
      </c>
      <c r="L122" s="27">
        <v>6.613964593524331E-2</v>
      </c>
      <c r="M122" s="27">
        <v>-1</v>
      </c>
      <c r="N122" s="27"/>
      <c r="O122" s="27"/>
      <c r="P122" s="27"/>
      <c r="Q122" s="1"/>
    </row>
    <row r="123" spans="1:17" ht="12.75" x14ac:dyDescent="0.2">
      <c r="A123" s="2">
        <v>18</v>
      </c>
      <c r="B123" s="27">
        <v>3.0864197530864556E-3</v>
      </c>
      <c r="C123" s="27">
        <v>1.9188213370603273E-2</v>
      </c>
      <c r="D123" s="27">
        <v>2.517179128814365E-2</v>
      </c>
      <c r="E123" s="27">
        <v>1.0016305613790048E-2</v>
      </c>
      <c r="F123" s="27">
        <v>1.2141858839972083E-2</v>
      </c>
      <c r="G123" s="27">
        <v>1.8300139762403925E-2</v>
      </c>
      <c r="H123" s="27">
        <v>2.6496622408572205E-2</v>
      </c>
      <c r="I123" s="27">
        <v>2.5725017470300454E-2</v>
      </c>
      <c r="J123" s="27">
        <v>3.9104355928255223E-2</v>
      </c>
      <c r="K123" s="27">
        <v>0.15893605870020963</v>
      </c>
      <c r="L123" s="27">
        <v>-1</v>
      </c>
      <c r="M123" s="27">
        <v>-1</v>
      </c>
      <c r="N123" s="27"/>
      <c r="O123" s="27"/>
      <c r="P123" s="27"/>
      <c r="Q123" s="1"/>
    </row>
    <row r="124" spans="1:17" ht="12.75" x14ac:dyDescent="0.2">
      <c r="A124" s="2">
        <v>19</v>
      </c>
      <c r="B124" s="27">
        <v>5.7360819939435669E-3</v>
      </c>
      <c r="C124" s="27">
        <v>1.0613207547169651E-2</v>
      </c>
      <c r="D124" s="27">
        <v>1.081702771954339E-2</v>
      </c>
      <c r="E124" s="27">
        <v>1.7237363149312838E-2</v>
      </c>
      <c r="F124" s="27">
        <v>1.4776962497088262E-2</v>
      </c>
      <c r="G124" s="27">
        <v>2.7108082925692879E-2</v>
      </c>
      <c r="H124" s="27">
        <v>3.4998835313300621E-2</v>
      </c>
      <c r="I124" s="27">
        <v>3.1097134870719752E-2</v>
      </c>
      <c r="J124" s="27">
        <v>2.8636734218495174E-2</v>
      </c>
      <c r="K124" s="27">
        <v>3.3732238527835794E-2</v>
      </c>
      <c r="L124" s="27">
        <v>-1</v>
      </c>
      <c r="M124" s="27">
        <v>-1</v>
      </c>
      <c r="N124" s="27"/>
      <c r="O124" s="27"/>
      <c r="P124" s="27"/>
      <c r="Q124" s="1"/>
    </row>
    <row r="125" spans="1:17" ht="12.75" x14ac:dyDescent="0.2">
      <c r="A125" s="2">
        <v>20</v>
      </c>
      <c r="B125" s="27">
        <v>2.8243652457488489E-3</v>
      </c>
      <c r="C125" s="27">
        <v>5.6632890752384944E-3</v>
      </c>
      <c r="D125" s="27">
        <v>4.8625669694851515E-3</v>
      </c>
      <c r="E125" s="27">
        <v>1.1239226648031666E-2</v>
      </c>
      <c r="F125" s="27">
        <v>1.4776962497088262E-2</v>
      </c>
      <c r="G125" s="27">
        <v>2.9612159329140526E-2</v>
      </c>
      <c r="H125" s="27">
        <v>2.6292802236198468E-2</v>
      </c>
      <c r="I125" s="27">
        <v>2.3614022827859217E-2</v>
      </c>
      <c r="J125" s="27">
        <v>4.012345679012351E-2</v>
      </c>
      <c r="K125" s="27">
        <v>-1</v>
      </c>
      <c r="L125" s="27">
        <v>-1</v>
      </c>
      <c r="M125" s="27">
        <v>-1</v>
      </c>
      <c r="N125" s="27"/>
      <c r="O125" s="27"/>
      <c r="P125" s="27"/>
      <c r="Q125" s="1"/>
    </row>
    <row r="126" spans="1:17" ht="12.75" x14ac:dyDescent="0.2">
      <c r="A126" s="2">
        <v>21</v>
      </c>
      <c r="B126" s="27">
        <v>1.7324714651757616E-3</v>
      </c>
      <c r="C126" s="27">
        <v>6.4057768460285157E-3</v>
      </c>
      <c r="D126" s="27">
        <v>5.8379920801305048E-3</v>
      </c>
      <c r="E126" s="27">
        <v>1.2025390170044212E-2</v>
      </c>
      <c r="F126" s="27">
        <v>1.2680526438388228E-2</v>
      </c>
      <c r="G126" s="27">
        <v>4.0298159795015248E-2</v>
      </c>
      <c r="H126" s="27">
        <v>3.3397391101793662E-2</v>
      </c>
      <c r="I126" s="27">
        <v>2.3381085488003748E-2</v>
      </c>
      <c r="J126" s="27">
        <v>2.5725017470300454E-2</v>
      </c>
      <c r="K126" s="27">
        <v>-1</v>
      </c>
      <c r="L126" s="27">
        <v>-1</v>
      </c>
      <c r="M126" s="27">
        <v>-1</v>
      </c>
      <c r="N126" s="27"/>
      <c r="O126" s="27"/>
      <c r="P126" s="27"/>
      <c r="Q126" s="1"/>
    </row>
    <row r="127" spans="1:17" ht="12.75" x14ac:dyDescent="0.2">
      <c r="A127" s="2">
        <v>22</v>
      </c>
      <c r="B127" s="27">
        <v>2.9117167481948541E-3</v>
      </c>
      <c r="C127" s="27">
        <v>4.6733053808526177E-3</v>
      </c>
      <c r="D127" s="27">
        <v>5.9399021663171696E-3</v>
      </c>
      <c r="E127" s="27">
        <v>8.5167714884694812E-3</v>
      </c>
      <c r="F127" s="27">
        <v>1.2433030514791419E-2</v>
      </c>
      <c r="G127" s="27">
        <v>2.8447472629862504E-2</v>
      </c>
      <c r="H127" s="27">
        <v>2.9684952247845189E-2</v>
      </c>
      <c r="I127" s="27">
        <v>2.2929769392033471E-2</v>
      </c>
      <c r="J127" s="27">
        <v>4.1914162590263142E-2</v>
      </c>
      <c r="K127" s="27">
        <v>-1</v>
      </c>
      <c r="L127" s="27">
        <v>-1</v>
      </c>
      <c r="M127" s="27">
        <v>-1</v>
      </c>
      <c r="N127" s="27"/>
      <c r="O127" s="27"/>
      <c r="P127" s="27"/>
      <c r="Q127" s="1"/>
    </row>
    <row r="128" spans="1:17" ht="12.75" x14ac:dyDescent="0.2">
      <c r="A128" s="2">
        <v>23</v>
      </c>
      <c r="B128" s="27">
        <v>6.9444444444443885E-3</v>
      </c>
      <c r="C128" s="27">
        <v>3.1009783368272517E-3</v>
      </c>
      <c r="D128" s="27">
        <v>4.1491963661775414E-3</v>
      </c>
      <c r="E128" s="27">
        <v>9.7542511064521685E-3</v>
      </c>
      <c r="F128" s="27">
        <v>1.51991614255764E-2</v>
      </c>
      <c r="G128" s="27">
        <v>2.8272769624970901E-2</v>
      </c>
      <c r="H128" s="27">
        <v>2.611809923130673E-2</v>
      </c>
      <c r="I128" s="27">
        <v>2.3162706731889214E-2</v>
      </c>
      <c r="J128" s="27">
        <v>2.3031679478220272E-2</v>
      </c>
      <c r="K128" s="27">
        <v>-1</v>
      </c>
      <c r="L128" s="27">
        <v>-1</v>
      </c>
      <c r="M128" s="27">
        <v>-1</v>
      </c>
      <c r="N128" s="27"/>
      <c r="O128" s="27"/>
      <c r="P128" s="27"/>
      <c r="Q128" s="1"/>
    </row>
    <row r="129" spans="1:17" ht="12.75" x14ac:dyDescent="0.2">
      <c r="A129" s="2">
        <v>24</v>
      </c>
      <c r="B129" s="27">
        <v>0</v>
      </c>
      <c r="C129" s="27">
        <v>5.008152806895024E-3</v>
      </c>
      <c r="D129" s="27">
        <v>8.4148614022828173E-3</v>
      </c>
      <c r="E129" s="27">
        <v>9.98718844630791E-3</v>
      </c>
      <c r="F129" s="27">
        <v>1.1938038667598207E-2</v>
      </c>
      <c r="G129" s="27">
        <v>2.6132657815047661E-2</v>
      </c>
      <c r="H129" s="27">
        <v>2.6190892150011528E-2</v>
      </c>
      <c r="I129" s="27">
        <v>2.2725949219659869E-2</v>
      </c>
      <c r="J129" s="27">
        <v>2.5899720475192192E-2</v>
      </c>
      <c r="K129" s="27">
        <v>-1</v>
      </c>
      <c r="L129" s="27">
        <v>-1</v>
      </c>
      <c r="M129" s="27">
        <v>-1</v>
      </c>
      <c r="N129" s="27"/>
      <c r="O129" s="27"/>
      <c r="P129" s="27"/>
      <c r="Q129" s="1"/>
    </row>
    <row r="130" spans="1:17" ht="12.75" x14ac:dyDescent="0.2">
      <c r="A130" s="2">
        <v>25</v>
      </c>
      <c r="B130" s="27">
        <v>6.6095970184018461E-3</v>
      </c>
      <c r="C130" s="27">
        <v>4.8043326345212842E-3</v>
      </c>
      <c r="D130" s="27">
        <v>2.2129047286279036E-3</v>
      </c>
      <c r="E130" s="27">
        <v>7.5413463778242649E-3</v>
      </c>
      <c r="F130" s="27">
        <v>8.1673654786862792E-3</v>
      </c>
      <c r="G130" s="27">
        <v>3.1956091311437097E-2</v>
      </c>
      <c r="H130" s="27">
        <v>3.4809573724668086E-2</v>
      </c>
      <c r="I130" s="27">
        <v>2.3191823899370943E-2</v>
      </c>
      <c r="J130" s="27">
        <v>2.6991614255765007E-2</v>
      </c>
      <c r="K130" s="27">
        <v>-1</v>
      </c>
      <c r="L130" s="27">
        <v>-1</v>
      </c>
      <c r="M130" s="27">
        <v>-1</v>
      </c>
      <c r="N130" s="27"/>
      <c r="O130" s="27"/>
      <c r="P130" s="27"/>
      <c r="Q130" s="1"/>
    </row>
    <row r="131" spans="1:17" ht="12.75" x14ac:dyDescent="0.2">
      <c r="A131" s="2">
        <v>26</v>
      </c>
      <c r="B131" s="27">
        <v>6.26019100861878E-4</v>
      </c>
      <c r="C131" s="27">
        <v>5.7215234102024979E-3</v>
      </c>
      <c r="D131" s="27">
        <v>9.5941066853017735E-3</v>
      </c>
      <c r="E131" s="27">
        <v>6.362101094805445E-3</v>
      </c>
      <c r="F131" s="27">
        <v>1.5286512928022406E-2</v>
      </c>
      <c r="G131" s="27">
        <v>3.6425576519916111E-2</v>
      </c>
      <c r="H131" s="27">
        <v>6.3213370603307784E-2</v>
      </c>
      <c r="I131" s="27">
        <v>2.4720475192173373E-2</v>
      </c>
      <c r="J131" s="27">
        <v>-1</v>
      </c>
      <c r="K131" s="27">
        <v>-1</v>
      </c>
      <c r="L131" s="27">
        <v>-1</v>
      </c>
      <c r="M131" s="27">
        <v>-1</v>
      </c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1" priority="4" operator="equal">
      <formula>$H$2</formula>
    </cfRule>
  </conditionalFormatting>
  <conditionalFormatting sqref="B106:Q106 A106:A151">
    <cfRule type="expression" dxfId="30" priority="1" stopIfTrue="1">
      <formula>A106=SMALL($B106:$C106,1)</formula>
    </cfRule>
    <cfRule type="expression" dxfId="29" priority="2" stopIfTrue="1">
      <formula>A106=SMALL($B106:$C106,2)</formula>
    </cfRule>
    <cfRule type="expression" dxfId="2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53BBC-C5E3-4BA6-9B24-6A2DE9BBFE3D}">
  <dimension ref="A1:Q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>
        <f>J52</f>
        <v>0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/>
      <c r="C2" s="10"/>
      <c r="D2" s="10"/>
      <c r="E2" s="10"/>
      <c r="F2" s="10"/>
      <c r="G2" s="10"/>
      <c r="H2" s="5" t="s">
        <v>2</v>
      </c>
      <c r="I2" s="29" t="e">
        <f>AVERAGE(J53:J97)</f>
        <v>#N/A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/>
      <c r="C3" s="30" t="s">
        <v>25</v>
      </c>
      <c r="D3" s="10"/>
      <c r="E3" s="10"/>
      <c r="F3" s="10"/>
      <c r="G3" s="10"/>
      <c r="H3" s="5" t="s">
        <v>3</v>
      </c>
      <c r="I3" s="29" t="e">
        <f>LARGE(J53:J97,2)</f>
        <v>#N/A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/>
      <c r="C4" s="10"/>
      <c r="D4" s="10"/>
      <c r="E4" s="10"/>
      <c r="F4" s="10"/>
      <c r="G4" s="10"/>
      <c r="H4" s="5" t="s">
        <v>4</v>
      </c>
      <c r="I4" s="29" t="e">
        <f>SMALL(J53:J97,1)</f>
        <v>#N/A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/>
      <c r="C5" s="10"/>
      <c r="D5" s="10"/>
      <c r="E5" s="10"/>
      <c r="F5" s="10"/>
      <c r="G5" s="10"/>
      <c r="H5" s="14" t="s">
        <v>5</v>
      </c>
      <c r="I5" s="29" t="e">
        <f>_xlfn.STDEV.S(J53:J97)</f>
        <v>#N/A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/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/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/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/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/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/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/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 t="e">
        <f>MATCH(J52,'ETAPA 6'!$B$106:$AT$106,0)</f>
        <v>#N/A</v>
      </c>
      <c r="K50" s="17" t="e">
        <f>MATCH(K52,'ETAPA 6'!$B$106:$AT$106,0)</f>
        <v>#N/A</v>
      </c>
      <c r="L50" s="17" t="e">
        <f>MATCH(L52,'ETAPA 6'!$B$106:$AT$106,0)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6'!$B$107:$B$147)</f>
        <v>0</v>
      </c>
      <c r="K51" s="23">
        <f>COUNTA('ETAPA 6'!$B$107:$B$147)</f>
        <v>0</v>
      </c>
      <c r="L51" s="23">
        <f>COUNTA('ETAPA 6'!$B$107:$B$147)</f>
        <v>0</v>
      </c>
    </row>
    <row r="52" spans="1:12" x14ac:dyDescent="0.25">
      <c r="A52"/>
      <c r="B52"/>
      <c r="C52"/>
      <c r="D52"/>
      <c r="E52"/>
      <c r="F52"/>
      <c r="I52" s="24" t="s">
        <v>0</v>
      </c>
      <c r="J52" s="24">
        <f>VLOOKUP(1,$A$2:$B$46,2,FALSE)</f>
        <v>0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t="e" cm="1">
        <f t="array" ref="J53">IF(INDEX('ETAPA 6'!$B$106:$AT$171,$I53+1,J$50)=0,"",INDEX('ETAPA 6'!$B$106:$AT$171,$I53+1,J$50))</f>
        <v>#N/A</v>
      </c>
      <c r="K53" s="28" t="e" cm="1">
        <f t="array" ref="K53">IF(INDEX('ETAPA 6'!$B$106:$AT$171,$I53+1,K$50)=0,"",INDEX('ETAPA 6'!$B$106:$AT$171,$I53+1,K$50))</f>
        <v>#N/A</v>
      </c>
      <c r="L53" s="28" t="e" cm="1">
        <f t="array" ref="L53">IF(INDEX('ETAPA 6'!$B$106:$AT$171,$I53+1,L$50)=0,"",INDEX('ETAPA 6'!$B$106:$AT$171,$I53+1,L$50))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t="e" cm="1">
        <f t="array" ref="J54">IF(INDEX('ETAPA 6'!$B$106:$AT$171,$I54+1,J$50)=0,"",INDEX('ETAPA 6'!$B$106:$AT$171,$I54+1,J$50))</f>
        <v>#N/A</v>
      </c>
      <c r="K54" s="28" t="e" cm="1">
        <f t="array" ref="K54">IF(INDEX('ETAPA 6'!$B$106:$AT$171,$I54+1,K$50)=0,"",INDEX('ETAPA 6'!$B$106:$AT$171,$I54+1,K$50))</f>
        <v>#N/A</v>
      </c>
      <c r="L54" s="28" t="e" cm="1">
        <f t="array" ref="L54">IF(INDEX('ETAPA 6'!$B$106:$AT$171,$I54+1,L$50)=0,"",INDEX('ETAPA 6'!$B$106:$AT$171,$I54+1,L$50))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t="e" cm="1">
        <f t="array" ref="J55">IF(INDEX('ETAPA 6'!$B$106:$AT$171,$I55+1,J$50)=0,"",INDEX('ETAPA 6'!$B$106:$AT$171,$I55+1,J$50))</f>
        <v>#N/A</v>
      </c>
      <c r="K55" s="28" t="e" cm="1">
        <f t="array" ref="K55">IF(INDEX('ETAPA 6'!$B$106:$AT$171,$I55+1,K$50)=0,"",INDEX('ETAPA 6'!$B$106:$AT$171,$I55+1,K$50))</f>
        <v>#N/A</v>
      </c>
      <c r="L55" s="28" t="e" cm="1">
        <f t="array" ref="L55">IF(INDEX('ETAPA 6'!$B$106:$AT$171,$I55+1,L$50)=0,"",INDEX('ETAPA 6'!$B$106:$AT$171,$I55+1,L$50))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t="e" cm="1">
        <f t="array" ref="J56">IF(INDEX('ETAPA 6'!$B$106:$AT$171,$I56+1,J$50)=0,"",INDEX('ETAPA 6'!$B$106:$AT$171,$I56+1,J$50))</f>
        <v>#N/A</v>
      </c>
      <c r="K56" s="28" t="e" cm="1">
        <f t="array" ref="K56">IF(INDEX('ETAPA 6'!$B$106:$AT$171,$I56+1,K$50)=0,"",INDEX('ETAPA 6'!$B$106:$AT$171,$I56+1,K$50))</f>
        <v>#N/A</v>
      </c>
      <c r="L56" s="28" t="e" cm="1">
        <f t="array" ref="L56">IF(INDEX('ETAPA 6'!$B$106:$AT$171,$I56+1,L$50)=0,"",INDEX('ETAPA 6'!$B$106:$AT$171,$I56+1,L$50))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t="e" cm="1">
        <f t="array" ref="J57">IF(INDEX('ETAPA 6'!$B$106:$AT$171,$I57+1,J$50)=0,"",INDEX('ETAPA 6'!$B$106:$AT$171,$I57+1,J$50))</f>
        <v>#N/A</v>
      </c>
      <c r="K57" s="28" t="e" cm="1">
        <f t="array" ref="K57">IF(INDEX('ETAPA 6'!$B$106:$AT$171,$I57+1,K$50)=0,"",INDEX('ETAPA 6'!$B$106:$AT$171,$I57+1,K$50))</f>
        <v>#N/A</v>
      </c>
      <c r="L57" s="28" t="e" cm="1">
        <f t="array" ref="L57">IF(INDEX('ETAPA 6'!$B$106:$AT$171,$I57+1,L$50)=0,"",INDEX('ETAPA 6'!$B$106:$AT$171,$I57+1,L$50))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t="e" cm="1">
        <f t="array" ref="J58">IF(INDEX('ETAPA 6'!$B$106:$AT$171,$I58+1,J$50)=0,"",INDEX('ETAPA 6'!$B$106:$AT$171,$I58+1,J$50))</f>
        <v>#N/A</v>
      </c>
      <c r="K58" s="28" t="e" cm="1">
        <f t="array" ref="K58">IF(INDEX('ETAPA 6'!$B$106:$AT$171,$I58+1,K$50)=0,"",INDEX('ETAPA 6'!$B$106:$AT$171,$I58+1,K$50))</f>
        <v>#N/A</v>
      </c>
      <c r="L58" s="28" t="e" cm="1">
        <f t="array" ref="L58">IF(INDEX('ETAPA 6'!$B$106:$AT$171,$I58+1,L$50)=0,"",INDEX('ETAPA 6'!$B$106:$AT$171,$I58+1,L$50))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t="e" cm="1">
        <f t="array" ref="J59">IF(INDEX('ETAPA 6'!$B$106:$AT$171,$I59+1,J$50)=0,"",INDEX('ETAPA 6'!$B$106:$AT$171,$I59+1,J$50))</f>
        <v>#N/A</v>
      </c>
      <c r="K59" s="28" t="e" cm="1">
        <f t="array" ref="K59">IF(INDEX('ETAPA 6'!$B$106:$AT$171,$I59+1,K$50)=0,"",INDEX('ETAPA 6'!$B$106:$AT$171,$I59+1,K$50))</f>
        <v>#N/A</v>
      </c>
      <c r="L59" s="28" t="e" cm="1">
        <f t="array" ref="L59">IF(INDEX('ETAPA 6'!$B$106:$AT$171,$I59+1,L$50)=0,"",INDEX('ETAPA 6'!$B$106:$AT$171,$I59+1,L$50))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t="e" cm="1">
        <f t="array" ref="J60">IF(INDEX('ETAPA 6'!$B$106:$AT$171,$I60+1,J$50)=0,"",INDEX('ETAPA 6'!$B$106:$AT$171,$I60+1,J$50))</f>
        <v>#N/A</v>
      </c>
      <c r="K60" s="28" t="e" cm="1">
        <f t="array" ref="K60">IF(INDEX('ETAPA 6'!$B$106:$AT$171,$I60+1,K$50)=0,"",INDEX('ETAPA 6'!$B$106:$AT$171,$I60+1,K$50))</f>
        <v>#N/A</v>
      </c>
      <c r="L60" s="28" t="e" cm="1">
        <f t="array" ref="L60">IF(INDEX('ETAPA 6'!$B$106:$AT$171,$I60+1,L$50)=0,"",INDEX('ETAPA 6'!$B$106:$AT$171,$I60+1,L$50))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t="e" cm="1">
        <f t="array" ref="J61">IF(INDEX('ETAPA 6'!$B$106:$AT$171,$I61+1,J$50)=0,"",INDEX('ETAPA 6'!$B$106:$AT$171,$I61+1,J$50))</f>
        <v>#N/A</v>
      </c>
      <c r="K61" s="28" t="e" cm="1">
        <f t="array" ref="K61">IF(INDEX('ETAPA 6'!$B$106:$AT$171,$I61+1,K$50)=0,"",INDEX('ETAPA 6'!$B$106:$AT$171,$I61+1,K$50))</f>
        <v>#N/A</v>
      </c>
      <c r="L61" s="28" t="e" cm="1">
        <f t="array" ref="L61">IF(INDEX('ETAPA 6'!$B$106:$AT$171,$I61+1,L$50)=0,"",INDEX('ETAPA 6'!$B$106:$AT$171,$I61+1,L$50))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t="e" cm="1">
        <f t="array" ref="J62">IF(INDEX('ETAPA 6'!$B$106:$AT$171,$I62+1,J$50)=0,"",INDEX('ETAPA 6'!$B$106:$AT$171,$I62+1,J$50))</f>
        <v>#N/A</v>
      </c>
      <c r="K62" s="28" t="e" cm="1">
        <f t="array" ref="K62">IF(INDEX('ETAPA 6'!$B$106:$AT$171,$I62+1,K$50)=0,"",INDEX('ETAPA 6'!$B$106:$AT$171,$I62+1,K$50))</f>
        <v>#N/A</v>
      </c>
      <c r="L62" s="28" t="e" cm="1">
        <f t="array" ref="L62">IF(INDEX('ETAPA 6'!$B$106:$AT$171,$I62+1,L$50)=0,"",INDEX('ETAPA 6'!$B$106:$AT$171,$I62+1,L$50))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t="e" cm="1">
        <f t="array" ref="J63">IF(INDEX('ETAPA 6'!$B$106:$AT$171,$I63+1,J$50)=0,"",INDEX('ETAPA 6'!$B$106:$AT$171,$I63+1,J$50))</f>
        <v>#N/A</v>
      </c>
      <c r="K63" s="28" t="e" cm="1">
        <f t="array" ref="K63">IF(INDEX('ETAPA 6'!$B$106:$AT$171,$I63+1,K$50)=0,"",INDEX('ETAPA 6'!$B$106:$AT$171,$I63+1,K$50))</f>
        <v>#N/A</v>
      </c>
      <c r="L63" s="28" t="e" cm="1">
        <f t="array" ref="L63">IF(INDEX('ETAPA 6'!$B$106:$AT$171,$I63+1,L$50)=0,"",INDEX('ETAPA 6'!$B$106:$AT$171,$I63+1,L$50))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t="e" cm="1">
        <f t="array" ref="J64">IF(INDEX('ETAPA 6'!$B$106:$AT$171,$I64+1,J$50)=0,"",INDEX('ETAPA 6'!$B$106:$AT$171,$I64+1,J$50))</f>
        <v>#N/A</v>
      </c>
      <c r="K64" s="28" t="e" cm="1">
        <f t="array" ref="K64">IF(INDEX('ETAPA 6'!$B$106:$AT$171,$I64+1,K$50)=0,"",INDEX('ETAPA 6'!$B$106:$AT$171,$I64+1,K$50))</f>
        <v>#N/A</v>
      </c>
      <c r="L64" s="28" t="e" cm="1">
        <f t="array" ref="L64">IF(INDEX('ETAPA 6'!$B$106:$AT$171,$I64+1,L$50)=0,"",INDEX('ETAPA 6'!$B$106:$AT$171,$I64+1,L$50))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t="e" cm="1">
        <f t="array" ref="J65">IF(INDEX('ETAPA 6'!$B$106:$AT$171,$I65+1,J$50)=0,"",INDEX('ETAPA 6'!$B$106:$AT$171,$I65+1,J$50))</f>
        <v>#N/A</v>
      </c>
      <c r="K65" s="28" t="e" cm="1">
        <f t="array" ref="K65">IF(INDEX('ETAPA 6'!$B$106:$AT$171,$I65+1,K$50)=0,"",INDEX('ETAPA 6'!$B$106:$AT$171,$I65+1,K$50))</f>
        <v>#N/A</v>
      </c>
      <c r="L65" s="28" t="e" cm="1">
        <f t="array" ref="L65">IF(INDEX('ETAPA 6'!$B$106:$AT$171,$I65+1,L$50)=0,"",INDEX('ETAPA 6'!$B$106:$AT$171,$I65+1,L$50))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e" cm="1">
        <f t="array" ref="J66">IF(INDEX('ETAPA 6'!$B$106:$AT$171,$I66+1,J$50)=0,"",INDEX('ETAPA 6'!$B$106:$AT$171,$I66+1,J$50))</f>
        <v>#N/A</v>
      </c>
      <c r="K66" s="28" t="e" cm="1">
        <f t="array" ref="K66">IF(INDEX('ETAPA 6'!$B$106:$AT$171,$I66+1,K$50)=0,"",INDEX('ETAPA 6'!$B$106:$AT$171,$I66+1,K$50))</f>
        <v>#N/A</v>
      </c>
      <c r="L66" s="28" t="e" cm="1">
        <f t="array" ref="L66">IF(INDEX('ETAPA 6'!$B$106:$AT$171,$I66+1,L$50)=0,"",INDEX('ETAPA 6'!$B$106:$AT$171,$I66+1,L$50))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t="e" cm="1">
        <f t="array" ref="J67">IF(INDEX('ETAPA 6'!$B$106:$AT$171,$I67+1,J$50)=0,"",INDEX('ETAPA 6'!$B$106:$AT$171,$I67+1,J$50))</f>
        <v>#N/A</v>
      </c>
      <c r="K67" s="28" t="e" cm="1">
        <f t="array" ref="K67">IF(INDEX('ETAPA 6'!$B$106:$AT$171,$I67+1,K$50)=0,"",INDEX('ETAPA 6'!$B$106:$AT$171,$I67+1,K$50))</f>
        <v>#N/A</v>
      </c>
      <c r="L67" s="28" t="e" cm="1">
        <f t="array" ref="L67">IF(INDEX('ETAPA 6'!$B$106:$AT$171,$I67+1,L$50)=0,"",INDEX('ETAPA 6'!$B$106:$AT$171,$I67+1,L$50))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t="e" cm="1">
        <f t="array" ref="J68">IF(INDEX('ETAPA 6'!$B$106:$AT$171,$I68+1,J$50)=0,"",INDEX('ETAPA 6'!$B$106:$AT$171,$I68+1,J$50))</f>
        <v>#N/A</v>
      </c>
      <c r="K68" s="28" t="e" cm="1">
        <f t="array" ref="K68">IF(INDEX('ETAPA 6'!$B$106:$AT$171,$I68+1,K$50)=0,"",INDEX('ETAPA 6'!$B$106:$AT$171,$I68+1,K$50))</f>
        <v>#N/A</v>
      </c>
      <c r="L68" s="28" t="e" cm="1">
        <f t="array" ref="L68">IF(INDEX('ETAPA 6'!$B$106:$AT$171,$I68+1,L$50)=0,"",INDEX('ETAPA 6'!$B$106:$AT$171,$I68+1,L$50))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e" cm="1">
        <f t="array" ref="J69">IF(INDEX('ETAPA 6'!$B$106:$AT$171,$I69+1,J$50)=0,"",INDEX('ETAPA 6'!$B$106:$AT$171,$I69+1,J$50))</f>
        <v>#N/A</v>
      </c>
      <c r="K69" s="28" t="e" cm="1">
        <f t="array" ref="K69">IF(INDEX('ETAPA 6'!$B$106:$AT$171,$I69+1,K$50)=0,"",INDEX('ETAPA 6'!$B$106:$AT$171,$I69+1,K$50))</f>
        <v>#N/A</v>
      </c>
      <c r="L69" s="28" t="e" cm="1">
        <f t="array" ref="L69">IF(INDEX('ETAPA 6'!$B$106:$AT$171,$I69+1,L$50)=0,"",INDEX('ETAPA 6'!$B$106:$AT$171,$I69+1,L$50))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e" cm="1">
        <f t="array" ref="J70">IF(INDEX('ETAPA 6'!$B$106:$AT$171,$I70+1,J$50)=0,"",INDEX('ETAPA 6'!$B$106:$AT$171,$I70+1,J$50))</f>
        <v>#N/A</v>
      </c>
      <c r="K70" s="28" t="e" cm="1">
        <f t="array" ref="K70">IF(INDEX('ETAPA 6'!$B$106:$AT$171,$I70+1,K$50)=0,"",INDEX('ETAPA 6'!$B$106:$AT$171,$I70+1,K$50))</f>
        <v>#N/A</v>
      </c>
      <c r="L70" s="28" t="e" cm="1">
        <f t="array" ref="L70">IF(INDEX('ETAPA 6'!$B$106:$AT$171,$I70+1,L$50)=0,"",INDEX('ETAPA 6'!$B$106:$AT$171,$I70+1,L$50))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t="e" cm="1">
        <f t="array" ref="J71">IF(INDEX('ETAPA 6'!$B$106:$AT$171,$I71+1,J$50)=0,"",INDEX('ETAPA 6'!$B$106:$AT$171,$I71+1,J$50))</f>
        <v>#N/A</v>
      </c>
      <c r="K71" s="28" t="e" cm="1">
        <f t="array" ref="K71">IF(INDEX('ETAPA 6'!$B$106:$AT$171,$I71+1,K$50)=0,"",INDEX('ETAPA 6'!$B$106:$AT$171,$I71+1,K$50))</f>
        <v>#N/A</v>
      </c>
      <c r="L71" s="28" t="e" cm="1">
        <f t="array" ref="L71">IF(INDEX('ETAPA 6'!$B$106:$AT$171,$I71+1,L$50)=0,"",INDEX('ETAPA 6'!$B$106:$AT$171,$I71+1,L$50))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e" cm="1">
        <f t="array" ref="J72">IF(INDEX('ETAPA 6'!$B$106:$AT$171,$I72+1,J$50)=0,"",INDEX('ETAPA 6'!$B$106:$AT$171,$I72+1,J$50))</f>
        <v>#N/A</v>
      </c>
      <c r="K72" s="28" t="e" cm="1">
        <f t="array" ref="K72">IF(INDEX('ETAPA 6'!$B$106:$AT$171,$I72+1,K$50)=0,"",INDEX('ETAPA 6'!$B$106:$AT$171,$I72+1,K$50))</f>
        <v>#N/A</v>
      </c>
      <c r="L72" s="28" t="e" cm="1">
        <f t="array" ref="L72">IF(INDEX('ETAPA 6'!$B$106:$AT$171,$I72+1,L$50)=0,"",INDEX('ETAPA 6'!$B$106:$AT$171,$I72+1,L$50))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t="e" cm="1">
        <f t="array" ref="J73">IF(INDEX('ETAPA 6'!$B$106:$AT$171,$I73+1,J$50)=0,"",INDEX('ETAPA 6'!$B$106:$AT$171,$I73+1,J$50))</f>
        <v>#N/A</v>
      </c>
      <c r="K73" s="28" t="e" cm="1">
        <f t="array" ref="K73">IF(INDEX('ETAPA 6'!$B$106:$AT$171,$I73+1,K$50)=0,"",INDEX('ETAPA 6'!$B$106:$AT$171,$I73+1,K$50))</f>
        <v>#N/A</v>
      </c>
      <c r="L73" s="28" t="e" cm="1">
        <f t="array" ref="L73">IF(INDEX('ETAPA 6'!$B$106:$AT$171,$I73+1,L$50)=0,"",INDEX('ETAPA 6'!$B$106:$AT$171,$I73+1,L$50))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e" cm="1">
        <f t="array" ref="J74">IF(INDEX('ETAPA 6'!$B$106:$AT$171,$I74+1,J$50)=0,"",INDEX('ETAPA 6'!$B$106:$AT$171,$I74+1,J$50))</f>
        <v>#N/A</v>
      </c>
      <c r="K74" s="28" t="e" cm="1">
        <f t="array" ref="K74">IF(INDEX('ETAPA 6'!$B$106:$AT$171,$I74+1,K$50)=0,"",INDEX('ETAPA 6'!$B$106:$AT$171,$I74+1,K$50))</f>
        <v>#N/A</v>
      </c>
      <c r="L74" s="28" t="e" cm="1">
        <f t="array" ref="L74">IF(INDEX('ETAPA 6'!$B$106:$AT$171,$I74+1,L$50)=0,"",INDEX('ETAPA 6'!$B$106:$AT$171,$I74+1,L$50))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e" cm="1">
        <f t="array" ref="J75">IF(INDEX('ETAPA 6'!$B$106:$AT$171,$I75+1,J$50)=0,"",INDEX('ETAPA 6'!$B$106:$AT$171,$I75+1,J$50))</f>
        <v>#N/A</v>
      </c>
      <c r="K75" s="28" t="e" cm="1">
        <f t="array" ref="K75">IF(INDEX('ETAPA 6'!$B$106:$AT$171,$I75+1,K$50)=0,"",INDEX('ETAPA 6'!$B$106:$AT$171,$I75+1,K$50))</f>
        <v>#N/A</v>
      </c>
      <c r="L75" s="28" t="e" cm="1">
        <f t="array" ref="L75">IF(INDEX('ETAPA 6'!$B$106:$AT$171,$I75+1,L$50)=0,"",INDEX('ETAPA 6'!$B$106:$AT$171,$I75+1,L$50))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e" cm="1">
        <f t="array" ref="J76">IF(INDEX('ETAPA 6'!$B$106:$AT$171,$I76+1,J$50)=0,"",INDEX('ETAPA 6'!$B$106:$AT$171,$I76+1,J$50))</f>
        <v>#N/A</v>
      </c>
      <c r="K76" s="28" t="e" cm="1">
        <f t="array" ref="K76">IF(INDEX('ETAPA 6'!$B$106:$AT$171,$I76+1,K$50)=0,"",INDEX('ETAPA 6'!$B$106:$AT$171,$I76+1,K$50))</f>
        <v>#N/A</v>
      </c>
      <c r="L76" s="28" t="e" cm="1">
        <f t="array" ref="L76">IF(INDEX('ETAPA 6'!$B$106:$AT$171,$I76+1,L$50)=0,"",INDEX('ETAPA 6'!$B$106:$AT$171,$I76+1,L$50))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e" cm="1">
        <f t="array" ref="J77">IF(INDEX('ETAPA 6'!$B$106:$AT$171,$I77+1,J$50)=0,"",INDEX('ETAPA 6'!$B$106:$AT$171,$I77+1,J$50))</f>
        <v>#N/A</v>
      </c>
      <c r="K77" s="28" t="e" cm="1">
        <f t="array" ref="K77">IF(INDEX('ETAPA 6'!$B$106:$AT$171,$I77+1,K$50)=0,"",INDEX('ETAPA 6'!$B$106:$AT$171,$I77+1,K$50))</f>
        <v>#N/A</v>
      </c>
      <c r="L77" s="28" t="e" cm="1">
        <f t="array" ref="L77">IF(INDEX('ETAPA 6'!$B$106:$AT$171,$I77+1,L$50)=0,"",INDEX('ETAPA 6'!$B$106:$AT$171,$I77+1,L$50))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e" cm="1">
        <f t="array" ref="J78">IF(INDEX('ETAPA 6'!$B$106:$AT$171,$I78+1,J$50)=0,"",INDEX('ETAPA 6'!$B$106:$AT$171,$I78+1,J$50))</f>
        <v>#N/A</v>
      </c>
      <c r="K78" s="28" t="e" cm="1">
        <f t="array" ref="K78">IF(INDEX('ETAPA 6'!$B$106:$AT$171,$I78+1,K$50)=0,"",INDEX('ETAPA 6'!$B$106:$AT$171,$I78+1,K$50))</f>
        <v>#N/A</v>
      </c>
      <c r="L78" s="28" t="e" cm="1">
        <f t="array" ref="L78">IF(INDEX('ETAPA 6'!$B$106:$AT$171,$I78+1,L$50)=0,"",INDEX('ETAPA 6'!$B$106:$AT$171,$I78+1,L$50))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e" cm="1">
        <f t="array" ref="J79">IF(INDEX('ETAPA 6'!$B$106:$AT$171,$I79+1,J$50)=0,"",INDEX('ETAPA 6'!$B$106:$AT$171,$I79+1,J$50))</f>
        <v>#N/A</v>
      </c>
      <c r="K79" s="28" t="e" cm="1">
        <f t="array" ref="K79">IF(INDEX('ETAPA 6'!$B$106:$AT$171,$I79+1,K$50)=0,"",INDEX('ETAPA 6'!$B$106:$AT$171,$I79+1,K$50))</f>
        <v>#N/A</v>
      </c>
      <c r="L79" s="28" t="e" cm="1">
        <f t="array" ref="L79">IF(INDEX('ETAPA 6'!$B$106:$AT$171,$I79+1,L$50)=0,"",INDEX('ETAPA 6'!$B$106:$AT$171,$I79+1,L$50))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e" cm="1">
        <f t="array" ref="J80">IF(INDEX('ETAPA 6'!$B$106:$AT$171,$I80+1,J$50)=0,"",INDEX('ETAPA 6'!$B$106:$AT$171,$I80+1,J$50))</f>
        <v>#N/A</v>
      </c>
      <c r="K80" s="28" t="e" cm="1">
        <f t="array" ref="K80">IF(INDEX('ETAPA 6'!$B$106:$AT$171,$I80+1,K$50)=0,"",INDEX('ETAPA 6'!$B$106:$AT$171,$I80+1,K$50))</f>
        <v>#N/A</v>
      </c>
      <c r="L80" s="28" t="e" cm="1">
        <f t="array" ref="L80">IF(INDEX('ETAPA 6'!$B$106:$AT$171,$I80+1,L$50)=0,"",INDEX('ETAPA 6'!$B$106:$AT$171,$I80+1,L$50))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e" cm="1">
        <f t="array" ref="J81">IF(INDEX('ETAPA 6'!$B$106:$AT$171,$I81+1,J$50)=0,"",INDEX('ETAPA 6'!$B$106:$AT$171,$I81+1,J$50))</f>
        <v>#N/A</v>
      </c>
      <c r="K81" s="28" t="e" cm="1">
        <f t="array" ref="K81">IF(INDEX('ETAPA 6'!$B$106:$AT$171,$I81+1,K$50)=0,"",INDEX('ETAPA 6'!$B$106:$AT$171,$I81+1,K$50))</f>
        <v>#N/A</v>
      </c>
      <c r="L81" s="28" t="e" cm="1">
        <f t="array" ref="L81">IF(INDEX('ETAPA 6'!$B$106:$AT$171,$I81+1,L$50)=0,"",INDEX('ETAPA 6'!$B$106:$AT$171,$I81+1,L$50))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e" cm="1">
        <f t="array" ref="J82">IF(INDEX('ETAPA 6'!$B$106:$AT$171,$I82+1,J$50)=0,"",INDEX('ETAPA 6'!$B$106:$AT$171,$I82+1,J$50))</f>
        <v>#N/A</v>
      </c>
      <c r="K82" s="28" t="e" cm="1">
        <f t="array" ref="K82">IF(INDEX('ETAPA 6'!$B$106:$AT$171,$I82+1,K$50)=0,"",INDEX('ETAPA 6'!$B$106:$AT$171,$I82+1,K$50))</f>
        <v>#N/A</v>
      </c>
      <c r="L82" s="28" t="e" cm="1">
        <f t="array" ref="L82">IF(INDEX('ETAPA 6'!$B$106:$AT$171,$I82+1,L$50)=0,"",INDEX('ETAPA 6'!$B$106:$AT$171,$I82+1,L$50))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e" cm="1">
        <f t="array" ref="J83">IF(INDEX('ETAPA 6'!$B$106:$AT$171,$I83+1,J$50)=0,"",INDEX('ETAPA 6'!$B$106:$AT$171,$I83+1,J$50))</f>
        <v>#N/A</v>
      </c>
      <c r="K83" s="28" t="e" cm="1">
        <f t="array" ref="K83">IF(INDEX('ETAPA 6'!$B$106:$AT$171,$I83+1,K$50)=0,"",INDEX('ETAPA 6'!$B$106:$AT$171,$I83+1,K$50))</f>
        <v>#N/A</v>
      </c>
      <c r="L83" s="28" t="e" cm="1">
        <f t="array" ref="L83">IF(INDEX('ETAPA 6'!$B$106:$AT$171,$I83+1,L$50)=0,"",INDEX('ETAPA 6'!$B$106:$AT$171,$I83+1,L$50))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e" cm="1">
        <f t="array" ref="J84">IF(INDEX('ETAPA 6'!$B$106:$AT$171,$I84+1,J$50)=0,"",INDEX('ETAPA 6'!$B$106:$AT$171,$I84+1,J$50))</f>
        <v>#N/A</v>
      </c>
      <c r="K84" s="28" t="e" cm="1">
        <f t="array" ref="K84">IF(INDEX('ETAPA 6'!$B$106:$AT$171,$I84+1,K$50)=0,"",INDEX('ETAPA 6'!$B$106:$AT$171,$I84+1,K$50))</f>
        <v>#N/A</v>
      </c>
      <c r="L84" s="28" t="e" cm="1">
        <f t="array" ref="L84">IF(INDEX('ETAPA 6'!$B$106:$AT$171,$I84+1,L$50)=0,"",INDEX('ETAPA 6'!$B$106:$AT$171,$I84+1,L$50))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e" cm="1">
        <f t="array" ref="J85">IF(INDEX('ETAPA 6'!$B$106:$AT$171,$I85+1,J$50)=0,"",INDEX('ETAPA 6'!$B$106:$AT$171,$I85+1,J$50))</f>
        <v>#N/A</v>
      </c>
      <c r="K85" s="28" t="e" cm="1">
        <f t="array" ref="K85">IF(INDEX('ETAPA 6'!$B$106:$AT$171,$I85+1,K$50)=0,"",INDEX('ETAPA 6'!$B$106:$AT$171,$I85+1,K$50))</f>
        <v>#N/A</v>
      </c>
      <c r="L85" s="28" t="e" cm="1">
        <f t="array" ref="L85">IF(INDEX('ETAPA 6'!$B$106:$AT$171,$I85+1,L$50)=0,"",INDEX('ETAPA 6'!$B$106:$AT$171,$I85+1,L$50))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e" cm="1">
        <f t="array" ref="J86">IF(INDEX('ETAPA 6'!$B$106:$AT$171,$I86+1,J$50)=0,"",INDEX('ETAPA 6'!$B$106:$AT$171,$I86+1,J$50))</f>
        <v>#N/A</v>
      </c>
      <c r="K86" s="28" t="e" cm="1">
        <f t="array" ref="K86">IF(INDEX('ETAPA 6'!$B$106:$AT$171,$I86+1,K$50)=0,"",INDEX('ETAPA 6'!$B$106:$AT$171,$I86+1,K$50))</f>
        <v>#N/A</v>
      </c>
      <c r="L86" s="28" t="e" cm="1">
        <f t="array" ref="L86">IF(INDEX('ETAPA 6'!$B$106:$AT$171,$I86+1,L$50)=0,"",INDEX('ETAPA 6'!$B$106:$AT$171,$I86+1,L$50))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e" cm="1">
        <f t="array" ref="J87">IF(INDEX('ETAPA 6'!$B$106:$AT$171,$I87+1,J$50)=0,"",INDEX('ETAPA 6'!$B$106:$AT$171,$I87+1,J$50))</f>
        <v>#N/A</v>
      </c>
      <c r="K87" s="28" t="e" cm="1">
        <f t="array" ref="K87">IF(INDEX('ETAPA 6'!$B$106:$AT$171,$I87+1,K$50)=0,"",INDEX('ETAPA 6'!$B$106:$AT$171,$I87+1,K$50))</f>
        <v>#N/A</v>
      </c>
      <c r="L87" s="28" t="e" cm="1">
        <f t="array" ref="L87">IF(INDEX('ETAPA 6'!$B$106:$AT$171,$I87+1,L$50)=0,"",INDEX('ETAPA 6'!$B$106:$AT$171,$I87+1,L$50))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e" cm="1">
        <f t="array" ref="J88">IF(INDEX('ETAPA 6'!$B$106:$AT$171,$I88+1,J$50)=0,"",INDEX('ETAPA 6'!$B$106:$AT$171,$I88+1,J$50))</f>
        <v>#N/A</v>
      </c>
      <c r="K88" s="28" t="e" cm="1">
        <f t="array" ref="K88">IF(INDEX('ETAPA 6'!$B$106:$AT$171,$I88+1,K$50)=0,"",INDEX('ETAPA 6'!$B$106:$AT$171,$I88+1,K$50))</f>
        <v>#N/A</v>
      </c>
      <c r="L88" s="28" t="e" cm="1">
        <f t="array" ref="L88">IF(INDEX('ETAPA 6'!$B$106:$AT$171,$I88+1,L$50)=0,"",INDEX('ETAPA 6'!$B$106:$AT$171,$I88+1,L$50))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e" cm="1">
        <f t="array" ref="J89">IF(INDEX('ETAPA 6'!$B$106:$AT$171,$I89+1,J$50)=0,"",INDEX('ETAPA 6'!$B$106:$AT$171,$I89+1,J$50))</f>
        <v>#N/A</v>
      </c>
      <c r="K89" s="28" t="e" cm="1">
        <f t="array" ref="K89">IF(INDEX('ETAPA 6'!$B$106:$AT$171,$I89+1,K$50)=0,"",INDEX('ETAPA 6'!$B$106:$AT$171,$I89+1,K$50))</f>
        <v>#N/A</v>
      </c>
      <c r="L89" s="28" t="e" cm="1">
        <f t="array" ref="L89">IF(INDEX('ETAPA 6'!$B$106:$AT$171,$I89+1,L$50)=0,"",INDEX('ETAPA 6'!$B$106:$AT$171,$I89+1,L$50))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e" cm="1">
        <f t="array" ref="J90">IF(INDEX('ETAPA 6'!$B$106:$AT$171,$I90+1,J$50)=0,"",INDEX('ETAPA 6'!$B$106:$AT$171,$I90+1,J$50))</f>
        <v>#N/A</v>
      </c>
      <c r="K90" s="28" t="e" cm="1">
        <f t="array" ref="K90">IF(INDEX('ETAPA 6'!$B$106:$AT$171,$I90+1,K$50)=0,"",INDEX('ETAPA 6'!$B$106:$AT$171,$I90+1,K$50))</f>
        <v>#N/A</v>
      </c>
      <c r="L90" s="28" t="e" cm="1">
        <f t="array" ref="L90">IF(INDEX('ETAPA 6'!$B$106:$AT$171,$I90+1,L$50)=0,"",INDEX('ETAPA 6'!$B$106:$AT$171,$I90+1,L$50))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e" cm="1">
        <f t="array" ref="J91">IF(INDEX('ETAPA 6'!$B$106:$AT$171,$I91+1,J$50)=0,"",INDEX('ETAPA 6'!$B$106:$AT$171,$I91+1,J$50))</f>
        <v>#N/A</v>
      </c>
      <c r="K91" s="28" t="e" cm="1">
        <f t="array" ref="K91">IF(INDEX('ETAPA 6'!$B$106:$AT$171,$I91+1,K$50)=0,"",INDEX('ETAPA 6'!$B$106:$AT$171,$I91+1,K$50))</f>
        <v>#N/A</v>
      </c>
      <c r="L91" s="28" t="e" cm="1">
        <f t="array" ref="L91">IF(INDEX('ETAPA 6'!$B$106:$AT$171,$I91+1,L$50)=0,"",INDEX('ETAPA 6'!$B$106:$AT$171,$I91+1,L$50))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e" cm="1">
        <f t="array" ref="J92">IF(INDEX('ETAPA 6'!$B$106:$AT$171,$I92+1,J$50)=0,"",INDEX('ETAPA 6'!$B$106:$AT$171,$I92+1,J$50))</f>
        <v>#N/A</v>
      </c>
      <c r="K92" s="28" t="e" cm="1">
        <f t="array" ref="K92">IF(INDEX('ETAPA 6'!$B$106:$AT$171,$I92+1,K$50)=0,"",INDEX('ETAPA 6'!$B$106:$AT$171,$I92+1,K$50))</f>
        <v>#N/A</v>
      </c>
      <c r="L92" s="28" t="e" cm="1">
        <f t="array" ref="L92">IF(INDEX('ETAPA 6'!$B$106:$AT$171,$I92+1,L$50)=0,"",INDEX('ETAPA 6'!$B$106:$AT$171,$I92+1,L$50))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e" cm="1">
        <f t="array" ref="J93">IF(INDEX('ETAPA 6'!$B$106:$AT$171,$I93+1,J$50)=0,"",INDEX('ETAPA 6'!$B$106:$AT$171,$I93+1,J$50))</f>
        <v>#N/A</v>
      </c>
      <c r="K93" s="28" t="e" cm="1">
        <f t="array" ref="K93">IF(INDEX('ETAPA 6'!$B$106:$AT$171,$I93+1,K$50)=0,"",INDEX('ETAPA 6'!$B$106:$AT$171,$I93+1,K$50))</f>
        <v>#N/A</v>
      </c>
      <c r="L93" s="28" t="e" cm="1">
        <f t="array" ref="L93">IF(INDEX('ETAPA 6'!$B$106:$AT$171,$I93+1,L$50)=0,"",INDEX('ETAPA 6'!$B$106:$AT$171,$I93+1,L$50))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e" cm="1">
        <f t="array" ref="J94">IF(INDEX('ETAPA 6'!$B$106:$AT$171,$I94+1,J$50)=0,"",INDEX('ETAPA 6'!$B$106:$AT$171,$I94+1,J$50))</f>
        <v>#N/A</v>
      </c>
      <c r="K94" s="28" t="e" cm="1">
        <f t="array" ref="K94">IF(INDEX('ETAPA 6'!$B$106:$AT$171,$I94+1,K$50)=0,"",INDEX('ETAPA 6'!$B$106:$AT$171,$I94+1,K$50))</f>
        <v>#N/A</v>
      </c>
      <c r="L94" s="28" t="e" cm="1">
        <f t="array" ref="L94">IF(INDEX('ETAPA 6'!$B$106:$AT$171,$I94+1,L$50)=0,"",INDEX('ETAPA 6'!$B$106:$AT$171,$I94+1,L$50))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e" cm="1">
        <f t="array" ref="J95">IF(INDEX('ETAPA 6'!$B$106:$AT$171,$I95+1,J$50)=0,"",INDEX('ETAPA 6'!$B$106:$AT$171,$I95+1,J$50))</f>
        <v>#N/A</v>
      </c>
      <c r="K95" s="28" t="e" cm="1">
        <f t="array" ref="K95">IF(INDEX('ETAPA 6'!$B$106:$AT$171,$I95+1,K$50)=0,"",INDEX('ETAPA 6'!$B$106:$AT$171,$I95+1,K$50))</f>
        <v>#N/A</v>
      </c>
      <c r="L95" s="28" t="e" cm="1">
        <f t="array" ref="L95">IF(INDEX('ETAPA 6'!$B$106:$AT$171,$I95+1,L$50)=0,"",INDEX('ETAPA 6'!$B$106:$AT$171,$I95+1,L$50))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e" cm="1">
        <f t="array" ref="J96">IF(INDEX('ETAPA 6'!$B$106:$AT$171,$I96+1,J$50)=0,"",INDEX('ETAPA 6'!$B$106:$AT$171,$I96+1,J$50))</f>
        <v>#N/A</v>
      </c>
      <c r="K96" s="28" t="e" cm="1">
        <f t="array" ref="K96">IF(INDEX('ETAPA 6'!$B$106:$AT$171,$I96+1,K$50)=0,"",INDEX('ETAPA 6'!$B$106:$AT$171,$I96+1,K$50))</f>
        <v>#N/A</v>
      </c>
      <c r="L96" s="28" t="e" cm="1">
        <f t="array" ref="L96">IF(INDEX('ETAPA 6'!$B$106:$AT$171,$I96+1,L$50)=0,"",INDEX('ETAPA 6'!$B$106:$AT$171,$I96+1,L$50))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e" cm="1">
        <f t="array" ref="J97">IF(INDEX('ETAPA 6'!$B$106:$AT$171,$I97+1,J$50)=0,"",INDEX('ETAPA 6'!$B$106:$AT$171,$I97+1,J$50))</f>
        <v>#N/A</v>
      </c>
      <c r="K97" s="28" t="e" cm="1">
        <f t="array" ref="K97">IF(INDEX('ETAPA 6'!$B$106:$AT$171,$I97+1,K$50)=0,"",INDEX('ETAPA 6'!$B$106:$AT$171,$I97+1,K$50))</f>
        <v>#N/A</v>
      </c>
      <c r="L97" s="28" t="e" cm="1">
        <f t="array" ref="L97">IF(INDEX('ETAPA 6'!$B$106:$AT$171,$I97+1,L$50)=0,"",INDEX('ETAPA 6'!$B$106:$AT$171,$I97+1,L$50))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x14ac:dyDescent="0.2">
      <c r="A106" s="4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1:17" ht="12.75" x14ac:dyDescent="0.2">
      <c r="A107" s="2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1"/>
    </row>
    <row r="108" spans="1:17" ht="12.75" x14ac:dyDescent="0.2">
      <c r="A108" s="2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1"/>
    </row>
    <row r="109" spans="1:17" ht="12.75" x14ac:dyDescent="0.2">
      <c r="A109" s="2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1"/>
    </row>
    <row r="110" spans="1:17" ht="12.75" x14ac:dyDescent="0.2">
      <c r="A110" s="2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1"/>
    </row>
    <row r="111" spans="1:17" ht="12.75" x14ac:dyDescent="0.2">
      <c r="A111" s="2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1"/>
    </row>
    <row r="112" spans="1:17" ht="12.75" x14ac:dyDescent="0.2">
      <c r="A112" s="2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1"/>
    </row>
    <row r="113" spans="1:17" ht="12.75" x14ac:dyDescent="0.2">
      <c r="A113" s="2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1"/>
    </row>
    <row r="114" spans="1:17" ht="12.75" x14ac:dyDescent="0.2">
      <c r="A114" s="2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1"/>
    </row>
    <row r="115" spans="1:17" ht="12.75" x14ac:dyDescent="0.2">
      <c r="A115" s="2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1"/>
    </row>
    <row r="116" spans="1:17" ht="12.75" x14ac:dyDescent="0.2">
      <c r="A116" s="2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1"/>
    </row>
    <row r="117" spans="1:17" ht="12.75" x14ac:dyDescent="0.2">
      <c r="A117" s="2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1"/>
    </row>
    <row r="118" spans="1:17" ht="12.75" x14ac:dyDescent="0.2">
      <c r="A118" s="2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1"/>
    </row>
    <row r="119" spans="1:17" ht="12.75" x14ac:dyDescent="0.2">
      <c r="A119" s="2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1"/>
    </row>
    <row r="120" spans="1:17" ht="12.75" x14ac:dyDescent="0.2">
      <c r="A120" s="2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1"/>
    </row>
    <row r="121" spans="1:17" ht="12.75" x14ac:dyDescent="0.2">
      <c r="A121" s="2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1"/>
    </row>
    <row r="122" spans="1:17" ht="12.75" x14ac:dyDescent="0.2">
      <c r="A122" s="2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1"/>
    </row>
    <row r="123" spans="1:17" ht="12.75" x14ac:dyDescent="0.2">
      <c r="A123" s="2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1"/>
    </row>
    <row r="124" spans="1:17" ht="12.75" x14ac:dyDescent="0.2">
      <c r="A124" s="2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1"/>
    </row>
    <row r="125" spans="1:17" ht="12.75" x14ac:dyDescent="0.2">
      <c r="A125" s="2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1"/>
    </row>
    <row r="126" spans="1:17" ht="12.75" x14ac:dyDescent="0.2">
      <c r="A126" s="2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1"/>
    </row>
    <row r="127" spans="1:17" ht="12.75" x14ac:dyDescent="0.2">
      <c r="A127" s="2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1"/>
    </row>
    <row r="128" spans="1:17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27" priority="4" operator="equal">
      <formula>$H$2</formula>
    </cfRule>
  </conditionalFormatting>
  <conditionalFormatting sqref="B106:Q106 A106:A151">
    <cfRule type="expression" dxfId="26" priority="1" stopIfTrue="1">
      <formula>A106=SMALL($B106:$C106,1)</formula>
    </cfRule>
    <cfRule type="expression" dxfId="25" priority="2" stopIfTrue="1">
      <formula>A106=SMALL($B106:$C106,2)</formula>
    </cfRule>
    <cfRule type="expression" dxfId="2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C4928-913D-48A5-BB8B-9290B6C5003E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Alexandre Melillo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8</v>
      </c>
      <c r="C2" s="10"/>
      <c r="D2" s="10"/>
      <c r="E2" s="10"/>
      <c r="F2" s="10"/>
      <c r="G2" s="10"/>
      <c r="H2" s="5" t="s">
        <v>2</v>
      </c>
      <c r="I2" s="29">
        <f>AVERAGE(J53:J97)</f>
        <v>1.3006297925530522E-2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24</v>
      </c>
      <c r="C3" s="10"/>
      <c r="D3" s="10"/>
      <c r="E3" s="10"/>
      <c r="F3" s="10"/>
      <c r="G3" s="10"/>
      <c r="H3" s="5" t="s">
        <v>3</v>
      </c>
      <c r="I3" s="29">
        <f>LARGE(J53:J97,2)</f>
        <v>4.285353717458687E-2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23</v>
      </c>
      <c r="C4" s="10"/>
      <c r="D4" s="10"/>
      <c r="E4" s="10"/>
      <c r="F4" s="10"/>
      <c r="G4" s="10"/>
      <c r="H4" s="5" t="s">
        <v>4</v>
      </c>
      <c r="I4" s="29">
        <f>SMALL(J53:J97,1)</f>
        <v>1.2980457200546969E-3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11</v>
      </c>
      <c r="C5" s="10"/>
      <c r="D5" s="10"/>
      <c r="E5" s="10"/>
      <c r="F5" s="10"/>
      <c r="G5" s="10"/>
      <c r="H5" s="14" t="s">
        <v>5</v>
      </c>
      <c r="I5" s="29">
        <f>_xlfn.STDEV.S(J53:J97)</f>
        <v>1.1869757374591209E-2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16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19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20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10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21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15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14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18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5'!$B$106:$AT$106,0)</f>
        <v>1</v>
      </c>
      <c r="K50" s="17" t="e">
        <f>MATCH(K52,'ETAPA 5'!$B$106:$AT$106,0)</f>
        <v>#N/A</v>
      </c>
      <c r="L50" s="17" t="e">
        <f>MATCH(L52,'ETAPA 5'!$B$106:$AT$106,0)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5'!$B$107:$B$147)</f>
        <v>31</v>
      </c>
      <c r="K51" s="23">
        <f>COUNTA('ETAPA 5'!$B$107:$B$147)</f>
        <v>31</v>
      </c>
      <c r="L51" s="23">
        <f>COUNTA('ETAPA 5'!$B$107:$B$147)</f>
        <v>31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Alexandre Melillo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5'!$B$106:$AT$171,$I53+1,J$50)=0,"",INDEX('ETAPA 5'!$B$106:$AT$171,$I53+1,J$50))</f>
        <v>5.3634528016153378E-2</v>
      </c>
      <c r="K53" s="28" t="e" cm="1">
        <f t="array" ref="K53">IF(INDEX('ETAPA 5'!$B$106:$AT$171,$I53+1,K$50)=0,"",INDEX('ETAPA 5'!$B$106:$AT$171,$I53+1,K$50))</f>
        <v>#N/A</v>
      </c>
      <c r="L53" s="28" t="e" cm="1">
        <f t="array" ref="L53">IF(INDEX('ETAPA 5'!$B$106:$AT$171,$I53+1,L$50)=0,"",INDEX('ETAPA 5'!$B$106:$AT$171,$I53+1,L$50))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5'!$B$106:$AT$171,$I54+1,J$50)=0,"",INDEX('ETAPA 5'!$B$106:$AT$171,$I54+1,J$50))</f>
        <v>4.285353717458687E-2</v>
      </c>
      <c r="K54" s="28" t="e" cm="1">
        <f t="array" ref="K54">IF(INDEX('ETAPA 5'!$B$106:$AT$171,$I54+1,K$50)=0,"",INDEX('ETAPA 5'!$B$106:$AT$171,$I54+1,K$50))</f>
        <v>#N/A</v>
      </c>
      <c r="L54" s="28" t="e" cm="1">
        <f t="array" ref="L54">IF(INDEX('ETAPA 5'!$B$106:$AT$171,$I54+1,L$50)=0,"",INDEX('ETAPA 5'!$B$106:$AT$171,$I54+1,L$50))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5'!$B$106:$AT$171,$I55+1,J$50)=0,"",INDEX('ETAPA 5'!$B$106:$AT$171,$I55+1,J$50))</f>
        <v>3.9067570491093877E-2</v>
      </c>
      <c r="K55" s="28" t="e" cm="1">
        <f t="array" ref="K55">IF(INDEX('ETAPA 5'!$B$106:$AT$171,$I55+1,K$50)=0,"",INDEX('ETAPA 5'!$B$106:$AT$171,$I55+1,K$50))</f>
        <v>#N/A</v>
      </c>
      <c r="L55" s="28" t="e" cm="1">
        <f t="array" ref="L55">IF(INDEX('ETAPA 5'!$B$106:$AT$171,$I55+1,L$50)=0,"",INDEX('ETAPA 5'!$B$106:$AT$171,$I55+1,L$50))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5'!$B$106:$AT$171,$I56+1,J$50)=0,"",INDEX('ETAPA 5'!$B$106:$AT$171,$I56+1,J$50))</f>
        <v>1.308862767721925E-2</v>
      </c>
      <c r="K56" s="28" t="e" cm="1">
        <f t="array" ref="K56">IF(INDEX('ETAPA 5'!$B$106:$AT$171,$I56+1,K$50)=0,"",INDEX('ETAPA 5'!$B$106:$AT$171,$I56+1,K$50))</f>
        <v>#N/A</v>
      </c>
      <c r="L56" s="28" t="e" cm="1">
        <f t="array" ref="L56">IF(INDEX('ETAPA 5'!$B$106:$AT$171,$I56+1,L$50)=0,"",INDEX('ETAPA 5'!$B$106:$AT$171,$I56+1,L$50))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5'!$B$106:$AT$171,$I57+1,J$50)=0,"",INDEX('ETAPA 5'!$B$106:$AT$171,$I57+1,J$50))</f>
        <v>1.0582678301002298E-2</v>
      </c>
      <c r="K57" s="28" t="e" cm="1">
        <f t="array" ref="K57">IF(INDEX('ETAPA 5'!$B$106:$AT$171,$I57+1,K$50)=0,"",INDEX('ETAPA 5'!$B$106:$AT$171,$I57+1,K$50))</f>
        <v>#N/A</v>
      </c>
      <c r="L57" s="28" t="e" cm="1">
        <f t="array" ref="L57">IF(INDEX('ETAPA 5'!$B$106:$AT$171,$I57+1,L$50)=0,"",INDEX('ETAPA 5'!$B$106:$AT$171,$I57+1,L$50))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5'!$B$106:$AT$171,$I58+1,J$50)=0,"",INDEX('ETAPA 5'!$B$106:$AT$171,$I58+1,J$50))</f>
        <v>1.0384365760438252E-2</v>
      </c>
      <c r="K58" s="28" t="e" cm="1">
        <f t="array" ref="K58">IF(INDEX('ETAPA 5'!$B$106:$AT$171,$I58+1,K$50)=0,"",INDEX('ETAPA 5'!$B$106:$AT$171,$I58+1,K$50))</f>
        <v>#N/A</v>
      </c>
      <c r="L58" s="28" t="e" cm="1">
        <f t="array" ref="L58">IF(INDEX('ETAPA 5'!$B$106:$AT$171,$I58+1,L$50)=0,"",INDEX('ETAPA 5'!$B$106:$AT$171,$I58+1,L$50))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5'!$B$106:$AT$171,$I59+1,J$50)=0,"",INDEX('ETAPA 5'!$B$106:$AT$171,$I59+1,J$50))</f>
        <v>1.0853104492680296E-2</v>
      </c>
      <c r="K59" s="28" t="e" cm="1">
        <f t="array" ref="K59">IF(INDEX('ETAPA 5'!$B$106:$AT$171,$I59+1,K$50)=0,"",INDEX('ETAPA 5'!$B$106:$AT$171,$I59+1,K$50))</f>
        <v>#N/A</v>
      </c>
      <c r="L59" s="28" t="e" cm="1">
        <f t="array" ref="L59">IF(INDEX('ETAPA 5'!$B$106:$AT$171,$I59+1,L$50)=0,"",INDEX('ETAPA 5'!$B$106:$AT$171,$I59+1,L$50))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5'!$B$106:$AT$171,$I60+1,J$50)=0,"",INDEX('ETAPA 5'!$B$106:$AT$171,$I60+1,J$50))</f>
        <v>1.6243599913463636E-2</v>
      </c>
      <c r="K60" s="28" t="e" cm="1">
        <f t="array" ref="K60">IF(INDEX('ETAPA 5'!$B$106:$AT$171,$I60+1,K$50)=0,"",INDEX('ETAPA 5'!$B$106:$AT$171,$I60+1,K$50))</f>
        <v>#N/A</v>
      </c>
      <c r="L60" s="28" t="e" cm="1">
        <f t="array" ref="L60">IF(INDEX('ETAPA 5'!$B$106:$AT$171,$I60+1,L$50)=0,"",INDEX('ETAPA 5'!$B$106:$AT$171,$I60+1,L$50))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5'!$B$106:$AT$171,$I61+1,J$50)=0,"",INDEX('ETAPA 5'!$B$106:$AT$171,$I61+1,J$50))</f>
        <v>1.682050912237678E-2</v>
      </c>
      <c r="K61" s="28" t="e" cm="1">
        <f t="array" ref="K61">IF(INDEX('ETAPA 5'!$B$106:$AT$171,$I61+1,K$50)=0,"",INDEX('ETAPA 5'!$B$106:$AT$171,$I61+1,K$50))</f>
        <v>#N/A</v>
      </c>
      <c r="L61" s="28" t="e" cm="1">
        <f t="array" ref="L61">IF(INDEX('ETAPA 5'!$B$106:$AT$171,$I61+1,L$50)=0,"",INDEX('ETAPA 5'!$B$106:$AT$171,$I61+1,L$50))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5'!$B$106:$AT$171,$I62+1,J$50)=0,"",INDEX('ETAPA 5'!$B$106:$AT$171,$I62+1,J$50))</f>
        <v>9.5370303598471106E-3</v>
      </c>
      <c r="K62" s="28" t="e" cm="1">
        <f t="array" ref="K62">IF(INDEX('ETAPA 5'!$B$106:$AT$171,$I62+1,K$50)=0,"",INDEX('ETAPA 5'!$B$106:$AT$171,$I62+1,K$50))</f>
        <v>#N/A</v>
      </c>
      <c r="L62" s="28" t="e" cm="1">
        <f t="array" ref="L62">IF(INDEX('ETAPA 5'!$B$106:$AT$171,$I62+1,L$50)=0,"",INDEX('ETAPA 5'!$B$106:$AT$171,$I62+1,L$50))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5'!$B$106:$AT$171,$I63+1,J$50)=0,"",INDEX('ETAPA 5'!$B$106:$AT$171,$I63+1,J$50))</f>
        <v>1.2403547991634673E-2</v>
      </c>
      <c r="K63" s="28" t="e" cm="1">
        <f t="array" ref="K63">IF(INDEX('ETAPA 5'!$B$106:$AT$171,$I63+1,K$50)=0,"",INDEX('ETAPA 5'!$B$106:$AT$171,$I63+1,K$50))</f>
        <v>#N/A</v>
      </c>
      <c r="L63" s="28" t="e" cm="1">
        <f t="array" ref="L63">IF(INDEX('ETAPA 5'!$B$106:$AT$171,$I63+1,L$50)=0,"",INDEX('ETAPA 5'!$B$106:$AT$171,$I63+1,L$50))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5'!$B$106:$AT$171,$I64+1,J$50)=0,"",INDEX('ETAPA 5'!$B$106:$AT$171,$I64+1,J$50))</f>
        <v>1.4873440542294648E-2</v>
      </c>
      <c r="K64" s="28" t="e" cm="1">
        <f t="array" ref="K64">IF(INDEX('ETAPA 5'!$B$106:$AT$171,$I64+1,K$50)=0,"",INDEX('ETAPA 5'!$B$106:$AT$171,$I64+1,K$50))</f>
        <v>#N/A</v>
      </c>
      <c r="L64" s="28" t="e" cm="1">
        <f t="array" ref="L64">IF(INDEX('ETAPA 5'!$B$106:$AT$171,$I64+1,L$50)=0,"",INDEX('ETAPA 5'!$B$106:$AT$171,$I64+1,L$50))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5'!$B$106:$AT$171,$I65+1,J$50)=0,"",INDEX('ETAPA 5'!$B$106:$AT$171,$I65+1,J$50))</f>
        <v>1.8028412778538866E-2</v>
      </c>
      <c r="K65" s="28" t="e" cm="1">
        <f t="array" ref="K65">IF(INDEX('ETAPA 5'!$B$106:$AT$171,$I65+1,K$50)=0,"",INDEX('ETAPA 5'!$B$106:$AT$171,$I65+1,K$50))</f>
        <v>#N/A</v>
      </c>
      <c r="L65" s="28" t="e" cm="1">
        <f t="array" ref="L65">IF(INDEX('ETAPA 5'!$B$106:$AT$171,$I65+1,L$50)=0,"",INDEX('ETAPA 5'!$B$106:$AT$171,$I65+1,L$50))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5'!$B$106:$AT$171,$I66+1,J$50)=0,"",INDEX('ETAPA 5'!$B$106:$AT$171,$I66+1,J$50))</f>
        <v>4.4169611307419377E-3</v>
      </c>
      <c r="K66" s="28" t="e" cm="1">
        <f t="array" ref="K66">IF(INDEX('ETAPA 5'!$B$106:$AT$171,$I66+1,K$50)=0,"",INDEX('ETAPA 5'!$B$106:$AT$171,$I66+1,K$50))</f>
        <v>#N/A</v>
      </c>
      <c r="L66" s="28" t="e" cm="1">
        <f t="array" ref="L66">IF(INDEX('ETAPA 5'!$B$106:$AT$171,$I66+1,L$50)=0,"",INDEX('ETAPA 5'!$B$106:$AT$171,$I66+1,L$50))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5'!$B$106:$AT$171,$I67+1,J$50)=0,"",INDEX('ETAPA 5'!$B$106:$AT$171,$I67+1,J$50))</f>
        <v>1.2367491166077696E-2</v>
      </c>
      <c r="K67" s="28" t="e" cm="1">
        <f t="array" ref="K67">IF(INDEX('ETAPA 5'!$B$106:$AT$171,$I67+1,K$50)=0,"",INDEX('ETAPA 5'!$B$106:$AT$171,$I67+1,K$50))</f>
        <v>#N/A</v>
      </c>
      <c r="L67" s="28" t="e" cm="1">
        <f t="array" ref="L67">IF(INDEX('ETAPA 5'!$B$106:$AT$171,$I67+1,L$50)=0,"",INDEX('ETAPA 5'!$B$106:$AT$171,$I67+1,L$50))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5'!$B$106:$AT$171,$I68+1,J$50)=0,"",INDEX('ETAPA 5'!$B$106:$AT$171,$I68+1,J$50))</f>
        <v>2.6321482656665395E-3</v>
      </c>
      <c r="K68" s="28" t="e" cm="1">
        <f t="array" ref="K68">IF(INDEX('ETAPA 5'!$B$106:$AT$171,$I68+1,K$50)=0,"",INDEX('ETAPA 5'!$B$106:$AT$171,$I68+1,K$50))</f>
        <v>#N/A</v>
      </c>
      <c r="L68" s="28" t="e" cm="1">
        <f t="array" ref="L68">IF(INDEX('ETAPA 5'!$B$106:$AT$171,$I68+1,L$50)=0,"",INDEX('ETAPA 5'!$B$106:$AT$171,$I68+1,L$50))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t="str" cm="1">
        <f t="array" ref="J69">IF(INDEX('ETAPA 5'!$B$106:$AT$171,$I69+1,J$50)=0,"",INDEX('ETAPA 5'!$B$106:$AT$171,$I69+1,J$50))</f>
        <v/>
      </c>
      <c r="K69" s="28" t="e" cm="1">
        <f t="array" ref="K69">IF(INDEX('ETAPA 5'!$B$106:$AT$171,$I69+1,K$50)=0,"",INDEX('ETAPA 5'!$B$106:$AT$171,$I69+1,K$50))</f>
        <v>#N/A</v>
      </c>
      <c r="L69" s="28" t="e" cm="1">
        <f t="array" ref="L69">IF(INDEX('ETAPA 5'!$B$106:$AT$171,$I69+1,L$50)=0,"",INDEX('ETAPA 5'!$B$106:$AT$171,$I69+1,L$50))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5'!$B$106:$AT$171,$I70+1,J$50)=0,"",INDEX('ETAPA 5'!$B$106:$AT$171,$I70+1,J$50))</f>
        <v>1.0835076079901808E-2</v>
      </c>
      <c r="K70" s="28" t="e" cm="1">
        <f t="array" ref="K70">IF(INDEX('ETAPA 5'!$B$106:$AT$171,$I70+1,K$50)=0,"",INDEX('ETAPA 5'!$B$106:$AT$171,$I70+1,K$50))</f>
        <v>#N/A</v>
      </c>
      <c r="L70" s="28" t="e" cm="1">
        <f t="array" ref="L70">IF(INDEX('ETAPA 5'!$B$106:$AT$171,$I70+1,L$50)=0,"",INDEX('ETAPA 5'!$B$106:$AT$171,$I70+1,L$50))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5'!$B$106:$AT$171,$I71+1,J$50)=0,"",INDEX('ETAPA 5'!$B$106:$AT$171,$I71+1,J$50))</f>
        <v>6.1657171702601907E-3</v>
      </c>
      <c r="K71" s="28" t="e" cm="1">
        <f t="array" ref="K71">IF(INDEX('ETAPA 5'!$B$106:$AT$171,$I71+1,K$50)=0,"",INDEX('ETAPA 5'!$B$106:$AT$171,$I71+1,K$50))</f>
        <v>#N/A</v>
      </c>
      <c r="L71" s="28" t="e" cm="1">
        <f t="array" ref="L71">IF(INDEX('ETAPA 5'!$B$106:$AT$171,$I71+1,L$50)=0,"",INDEX('ETAPA 5'!$B$106:$AT$171,$I71+1,L$50))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5'!$B$106:$AT$171,$I72+1,J$50)=0,"",INDEX('ETAPA 5'!$B$106:$AT$171,$I72+1,J$50))</f>
        <v>9.1584336914976756E-3</v>
      </c>
      <c r="K72" s="28" t="e" cm="1">
        <f t="array" ref="K72">IF(INDEX('ETAPA 5'!$B$106:$AT$171,$I72+1,K$50)=0,"",INDEX('ETAPA 5'!$B$106:$AT$171,$I72+1,K$50))</f>
        <v>#N/A</v>
      </c>
      <c r="L72" s="28" t="e" cm="1">
        <f t="array" ref="L72">IF(INDEX('ETAPA 5'!$B$106:$AT$171,$I72+1,L$50)=0,"",INDEX('ETAPA 5'!$B$106:$AT$171,$I72+1,L$50))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5'!$B$106:$AT$171,$I73+1,J$50)=0,"",INDEX('ETAPA 5'!$B$106:$AT$171,$I73+1,J$50))</f>
        <v>2.7763755678949517E-3</v>
      </c>
      <c r="K73" s="28" t="e" cm="1">
        <f t="array" ref="K73">IF(INDEX('ETAPA 5'!$B$106:$AT$171,$I73+1,K$50)=0,"",INDEX('ETAPA 5'!$B$106:$AT$171,$I73+1,K$50))</f>
        <v>#N/A</v>
      </c>
      <c r="L73" s="28" t="e" cm="1">
        <f t="array" ref="L73">IF(INDEX('ETAPA 5'!$B$106:$AT$171,$I73+1,L$50)=0,"",INDEX('ETAPA 5'!$B$106:$AT$171,$I73+1,L$50))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5'!$B$106:$AT$171,$I74+1,J$50)=0,"",INDEX('ETAPA 5'!$B$106:$AT$171,$I74+1,J$50))</f>
        <v>8.6175813081415097E-3</v>
      </c>
      <c r="K74" s="28" t="e" cm="1">
        <f t="array" ref="K74">IF(INDEX('ETAPA 5'!$B$106:$AT$171,$I74+1,K$50)=0,"",INDEX('ETAPA 5'!$B$106:$AT$171,$I74+1,K$50))</f>
        <v>#N/A</v>
      </c>
      <c r="L74" s="28" t="e" cm="1">
        <f t="array" ref="L74">IF(INDEX('ETAPA 5'!$B$106:$AT$171,$I74+1,L$50)=0,"",INDEX('ETAPA 5'!$B$106:$AT$171,$I74+1,L$50))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5'!$B$106:$AT$171,$I75+1,J$50)=0,"",INDEX('ETAPA 5'!$B$106:$AT$171,$I75+1,J$50))</f>
        <v>1.94706858008213E-3</v>
      </c>
      <c r="K75" s="28" t="e" cm="1">
        <f t="array" ref="K75">IF(INDEX('ETAPA 5'!$B$106:$AT$171,$I75+1,K$50)=0,"",INDEX('ETAPA 5'!$B$106:$AT$171,$I75+1,K$50))</f>
        <v>#N/A</v>
      </c>
      <c r="L75" s="28" t="e" cm="1">
        <f t="array" ref="L75">IF(INDEX('ETAPA 5'!$B$106:$AT$171,$I75+1,L$50)=0,"",INDEX('ETAPA 5'!$B$106:$AT$171,$I75+1,L$50))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5'!$B$106:$AT$171,$I76+1,J$50)=0,"",INDEX('ETAPA 5'!$B$106:$AT$171,$I76+1,J$50))</f>
        <v>5.3904954207830025E-3</v>
      </c>
      <c r="K76" s="28" t="e" cm="1">
        <f t="array" ref="K76">IF(INDEX('ETAPA 5'!$B$106:$AT$171,$I76+1,K$50)=0,"",INDEX('ETAPA 5'!$B$106:$AT$171,$I76+1,K$50))</f>
        <v>#N/A</v>
      </c>
      <c r="L76" s="28" t="e" cm="1">
        <f t="array" ref="L76">IF(INDEX('ETAPA 5'!$B$106:$AT$171,$I76+1,L$50)=0,"",INDEX('ETAPA 5'!$B$106:$AT$171,$I76+1,L$50))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5'!$B$106:$AT$171,$I77+1,J$50)=0,"",INDEX('ETAPA 5'!$B$106:$AT$171,$I77+1,J$50))</f>
        <v>1.2980457200546969E-3</v>
      </c>
      <c r="K77" s="28" t="e" cm="1">
        <f t="array" ref="K77">IF(INDEX('ETAPA 5'!$B$106:$AT$171,$I77+1,K$50)=0,"",INDEX('ETAPA 5'!$B$106:$AT$171,$I77+1,K$50))</f>
        <v>#N/A</v>
      </c>
      <c r="L77" s="28" t="e" cm="1">
        <f t="array" ref="L77">IF(INDEX('ETAPA 5'!$B$106:$AT$171,$I77+1,L$50)=0,"",INDEX('ETAPA 5'!$B$106:$AT$171,$I77+1,L$50))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5'!$B$106:$AT$171,$I78+1,J$50)=0,"",INDEX('ETAPA 5'!$B$106:$AT$171,$I78+1,J$50))</f>
        <v>1.1520155765486217E-2</v>
      </c>
      <c r="K78" s="28" t="e" cm="1">
        <f t="array" ref="K78">IF(INDEX('ETAPA 5'!$B$106:$AT$171,$I78+1,K$50)=0,"",INDEX('ETAPA 5'!$B$106:$AT$171,$I78+1,K$50))</f>
        <v>#N/A</v>
      </c>
      <c r="L78" s="28" t="e" cm="1">
        <f t="array" ref="L78">IF(INDEX('ETAPA 5'!$B$106:$AT$171,$I78+1,L$50)=0,"",INDEX('ETAPA 5'!$B$106:$AT$171,$I78+1,L$50))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5'!$B$106:$AT$171,$I79+1,J$50)=0,"",INDEX('ETAPA 5'!$B$106:$AT$171,$I79+1,J$50))</f>
        <v>1.0330280522102619E-2</v>
      </c>
      <c r="K79" s="28" t="e" cm="1">
        <f t="array" ref="K79">IF(INDEX('ETAPA 5'!$B$106:$AT$171,$I79+1,K$50)=0,"",INDEX('ETAPA 5'!$B$106:$AT$171,$I79+1,K$50))</f>
        <v>#N/A</v>
      </c>
      <c r="L79" s="28" t="e" cm="1">
        <f t="array" ref="L79">IF(INDEX('ETAPA 5'!$B$106:$AT$171,$I79+1,L$50)=0,"",INDEX('ETAPA 5'!$B$106:$AT$171,$I79+1,L$50))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5'!$B$106:$AT$171,$I80+1,J$50)=0,"",INDEX('ETAPA 5'!$B$106:$AT$171,$I80+1,J$50))</f>
        <v>9.6452008365182085E-3</v>
      </c>
      <c r="K80" s="28" t="e" cm="1">
        <f t="array" ref="K80">IF(INDEX('ETAPA 5'!$B$106:$AT$171,$I80+1,K$50)=0,"",INDEX('ETAPA 5'!$B$106:$AT$171,$I80+1,K$50))</f>
        <v>#N/A</v>
      </c>
      <c r="L80" s="28" t="e" cm="1">
        <f t="array" ref="L80">IF(INDEX('ETAPA 5'!$B$106:$AT$171,$I80+1,L$50)=0,"",INDEX('ETAPA 5'!$B$106:$AT$171,$I80+1,L$50))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5'!$B$106:$AT$171,$I81+1,J$50)=0,"",INDEX('ETAPA 5'!$B$106:$AT$171,$I81+1,J$50))</f>
        <v>9.7173144876323298E-3</v>
      </c>
      <c r="K81" s="28" t="e" cm="1">
        <f t="array" ref="K81">IF(INDEX('ETAPA 5'!$B$106:$AT$171,$I81+1,K$50)=0,"",INDEX('ETAPA 5'!$B$106:$AT$171,$I81+1,K$50))</f>
        <v>#N/A</v>
      </c>
      <c r="L81" s="28" t="e" cm="1">
        <f t="array" ref="L81">IF(INDEX('ETAPA 5'!$B$106:$AT$171,$I81+1,L$50)=0,"",INDEX('ETAPA 5'!$B$106:$AT$171,$I81+1,L$50))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cm="1">
        <f t="array" ref="J82">IF(INDEX('ETAPA 5'!$B$106:$AT$171,$I82+1,J$50)=0,"",INDEX('ETAPA 5'!$B$106:$AT$171,$I82+1,J$50))</f>
        <v>7.319535588086813E-3</v>
      </c>
      <c r="K82" s="28" t="e" cm="1">
        <f t="array" ref="K82">IF(INDEX('ETAPA 5'!$B$106:$AT$171,$I82+1,K$50)=0,"",INDEX('ETAPA 5'!$B$106:$AT$171,$I82+1,K$50))</f>
        <v>#N/A</v>
      </c>
      <c r="L82" s="28" t="e" cm="1">
        <f t="array" ref="L82">IF(INDEX('ETAPA 5'!$B$106:$AT$171,$I82+1,L$50)=0,"",INDEX('ETAPA 5'!$B$106:$AT$171,$I82+1,L$50))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cm="1">
        <f t="array" ref="J83">IF(INDEX('ETAPA 5'!$B$106:$AT$171,$I83+1,J$50)=0,"",INDEX('ETAPA 5'!$B$106:$AT$171,$I83+1,J$50))</f>
        <v>7.6801038436574215E-3</v>
      </c>
      <c r="K83" s="28" t="e" cm="1">
        <f t="array" ref="K83">IF(INDEX('ETAPA 5'!$B$106:$AT$171,$I83+1,K$50)=0,"",INDEX('ETAPA 5'!$B$106:$AT$171,$I83+1,K$50))</f>
        <v>#N/A</v>
      </c>
      <c r="L83" s="28" t="e" cm="1">
        <f t="array" ref="L83">IF(INDEX('ETAPA 5'!$B$106:$AT$171,$I83+1,L$50)=0,"",INDEX('ETAPA 5'!$B$106:$AT$171,$I83+1,L$50))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5'!$B$106:$AT$171,$I84+1,J$50)=0,"",INDEX('ETAPA 5'!$B$106:$AT$171,$I84+1,J$50))</f>
        <v/>
      </c>
      <c r="K84" s="28" t="e" cm="1">
        <f t="array" ref="K84">IF(INDEX('ETAPA 5'!$B$106:$AT$171,$I84+1,K$50)=0,"",INDEX('ETAPA 5'!$B$106:$AT$171,$I84+1,K$50))</f>
        <v>#N/A</v>
      </c>
      <c r="L84" s="28" t="e" cm="1">
        <f t="array" ref="L84">IF(INDEX('ETAPA 5'!$B$106:$AT$171,$I84+1,L$50)=0,"",INDEX('ETAPA 5'!$B$106:$AT$171,$I84+1,L$50))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5'!$B$106:$AT$171,$I85+1,J$50)=0,"",INDEX('ETAPA 5'!$B$106:$AT$171,$I85+1,J$50))</f>
        <v/>
      </c>
      <c r="K85" s="28" t="e" cm="1">
        <f t="array" ref="K85">IF(INDEX('ETAPA 5'!$B$106:$AT$171,$I85+1,K$50)=0,"",INDEX('ETAPA 5'!$B$106:$AT$171,$I85+1,K$50))</f>
        <v>#N/A</v>
      </c>
      <c r="L85" s="28" t="e" cm="1">
        <f t="array" ref="L85">IF(INDEX('ETAPA 5'!$B$106:$AT$171,$I85+1,L$50)=0,"",INDEX('ETAPA 5'!$B$106:$AT$171,$I85+1,L$50))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5'!$B$106:$AT$171,$I86+1,J$50)=0,"",INDEX('ETAPA 5'!$B$106:$AT$171,$I86+1,J$50))</f>
        <v/>
      </c>
      <c r="K86" s="28" t="e" cm="1">
        <f t="array" ref="K86">IF(INDEX('ETAPA 5'!$B$106:$AT$171,$I86+1,K$50)=0,"",INDEX('ETAPA 5'!$B$106:$AT$171,$I86+1,K$50))</f>
        <v>#N/A</v>
      </c>
      <c r="L86" s="28" t="e" cm="1">
        <f t="array" ref="L86">IF(INDEX('ETAPA 5'!$B$106:$AT$171,$I86+1,L$50)=0,"",INDEX('ETAPA 5'!$B$106:$AT$171,$I86+1,L$50))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5'!$B$106:$AT$171,$I87+1,J$50)=0,"",INDEX('ETAPA 5'!$B$106:$AT$171,$I87+1,J$50))</f>
        <v/>
      </c>
      <c r="K87" s="28" t="e" cm="1">
        <f t="array" ref="K87">IF(INDEX('ETAPA 5'!$B$106:$AT$171,$I87+1,K$50)=0,"",INDEX('ETAPA 5'!$B$106:$AT$171,$I87+1,K$50))</f>
        <v>#N/A</v>
      </c>
      <c r="L87" s="28" t="e" cm="1">
        <f t="array" ref="L87">IF(INDEX('ETAPA 5'!$B$106:$AT$171,$I87+1,L$50)=0,"",INDEX('ETAPA 5'!$B$106:$AT$171,$I87+1,L$50))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5'!$B$106:$AT$171,$I88+1,J$50)=0,"",INDEX('ETAPA 5'!$B$106:$AT$171,$I88+1,J$50))</f>
        <v/>
      </c>
      <c r="K88" s="28" t="e" cm="1">
        <f t="array" ref="K88">IF(INDEX('ETAPA 5'!$B$106:$AT$171,$I88+1,K$50)=0,"",INDEX('ETAPA 5'!$B$106:$AT$171,$I88+1,K$50))</f>
        <v>#N/A</v>
      </c>
      <c r="L88" s="28" t="e" cm="1">
        <f t="array" ref="L88">IF(INDEX('ETAPA 5'!$B$106:$AT$171,$I88+1,L$50)=0,"",INDEX('ETAPA 5'!$B$106:$AT$171,$I88+1,L$50))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5'!$B$106:$AT$171,$I89+1,J$50)=0,"",INDEX('ETAPA 5'!$B$106:$AT$171,$I89+1,J$50))</f>
        <v/>
      </c>
      <c r="K89" s="28" t="e" cm="1">
        <f t="array" ref="K89">IF(INDEX('ETAPA 5'!$B$106:$AT$171,$I89+1,K$50)=0,"",INDEX('ETAPA 5'!$B$106:$AT$171,$I89+1,K$50))</f>
        <v>#N/A</v>
      </c>
      <c r="L89" s="28" t="e" cm="1">
        <f t="array" ref="L89">IF(INDEX('ETAPA 5'!$B$106:$AT$171,$I89+1,L$50)=0,"",INDEX('ETAPA 5'!$B$106:$AT$171,$I89+1,L$50))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5'!$B$106:$AT$171,$I90+1,J$50)=0,"",INDEX('ETAPA 5'!$B$106:$AT$171,$I90+1,J$50))</f>
        <v/>
      </c>
      <c r="K90" s="28" t="e" cm="1">
        <f t="array" ref="K90">IF(INDEX('ETAPA 5'!$B$106:$AT$171,$I90+1,K$50)=0,"",INDEX('ETAPA 5'!$B$106:$AT$171,$I90+1,K$50))</f>
        <v>#N/A</v>
      </c>
      <c r="L90" s="28" t="e" cm="1">
        <f t="array" ref="L90">IF(INDEX('ETAPA 5'!$B$106:$AT$171,$I90+1,L$50)=0,"",INDEX('ETAPA 5'!$B$106:$AT$171,$I90+1,L$50))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5'!$B$106:$AT$171,$I91+1,J$50)=0,"",INDEX('ETAPA 5'!$B$106:$AT$171,$I91+1,J$50))</f>
        <v/>
      </c>
      <c r="K91" s="28" t="e" cm="1">
        <f t="array" ref="K91">IF(INDEX('ETAPA 5'!$B$106:$AT$171,$I91+1,K$50)=0,"",INDEX('ETAPA 5'!$B$106:$AT$171,$I91+1,K$50))</f>
        <v>#N/A</v>
      </c>
      <c r="L91" s="28" t="e" cm="1">
        <f t="array" ref="L91">IF(INDEX('ETAPA 5'!$B$106:$AT$171,$I91+1,L$50)=0,"",INDEX('ETAPA 5'!$B$106:$AT$171,$I91+1,L$50))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5'!$B$106:$AT$171,$I92+1,J$50)=0,"",INDEX('ETAPA 5'!$B$106:$AT$171,$I92+1,J$50))</f>
        <v/>
      </c>
      <c r="K92" s="28" t="e" cm="1">
        <f t="array" ref="K92">IF(INDEX('ETAPA 5'!$B$106:$AT$171,$I92+1,K$50)=0,"",INDEX('ETAPA 5'!$B$106:$AT$171,$I92+1,K$50))</f>
        <v>#N/A</v>
      </c>
      <c r="L92" s="28" t="e" cm="1">
        <f t="array" ref="L92">IF(INDEX('ETAPA 5'!$B$106:$AT$171,$I92+1,L$50)=0,"",INDEX('ETAPA 5'!$B$106:$AT$171,$I92+1,L$50))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5'!$B$106:$AT$171,$I93+1,J$50)=0,"",INDEX('ETAPA 5'!$B$106:$AT$171,$I93+1,J$50))</f>
        <v/>
      </c>
      <c r="K93" s="28" t="e" cm="1">
        <f t="array" ref="K93">IF(INDEX('ETAPA 5'!$B$106:$AT$171,$I93+1,K$50)=0,"",INDEX('ETAPA 5'!$B$106:$AT$171,$I93+1,K$50))</f>
        <v>#N/A</v>
      </c>
      <c r="L93" s="28" t="e" cm="1">
        <f t="array" ref="L93">IF(INDEX('ETAPA 5'!$B$106:$AT$171,$I93+1,L$50)=0,"",INDEX('ETAPA 5'!$B$106:$AT$171,$I93+1,L$50))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5'!$B$106:$AT$171,$I94+1,J$50)=0,"",INDEX('ETAPA 5'!$B$106:$AT$171,$I94+1,J$50))</f>
        <v/>
      </c>
      <c r="K94" s="28" t="e" cm="1">
        <f t="array" ref="K94">IF(INDEX('ETAPA 5'!$B$106:$AT$171,$I94+1,K$50)=0,"",INDEX('ETAPA 5'!$B$106:$AT$171,$I94+1,K$50))</f>
        <v>#N/A</v>
      </c>
      <c r="L94" s="28" t="e" cm="1">
        <f t="array" ref="L94">IF(INDEX('ETAPA 5'!$B$106:$AT$171,$I94+1,L$50)=0,"",INDEX('ETAPA 5'!$B$106:$AT$171,$I94+1,L$50))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5'!$B$106:$AT$171,$I95+1,J$50)=0,"",INDEX('ETAPA 5'!$B$106:$AT$171,$I95+1,J$50))</f>
        <v/>
      </c>
      <c r="K95" s="28" t="e" cm="1">
        <f t="array" ref="K95">IF(INDEX('ETAPA 5'!$B$106:$AT$171,$I95+1,K$50)=0,"",INDEX('ETAPA 5'!$B$106:$AT$171,$I95+1,K$50))</f>
        <v>#N/A</v>
      </c>
      <c r="L95" s="28" t="e" cm="1">
        <f t="array" ref="L95">IF(INDEX('ETAPA 5'!$B$106:$AT$171,$I95+1,L$50)=0,"",INDEX('ETAPA 5'!$B$106:$AT$171,$I95+1,L$50))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5'!$B$106:$AT$171,$I96+1,J$50)=0,"",INDEX('ETAPA 5'!$B$106:$AT$171,$I96+1,J$50))</f>
        <v/>
      </c>
      <c r="K96" s="28" t="e" cm="1">
        <f t="array" ref="K96">IF(INDEX('ETAPA 5'!$B$106:$AT$171,$I96+1,K$50)=0,"",INDEX('ETAPA 5'!$B$106:$AT$171,$I96+1,K$50))</f>
        <v>#N/A</v>
      </c>
      <c r="L96" s="28" t="e" cm="1">
        <f t="array" ref="L96">IF(INDEX('ETAPA 5'!$B$106:$AT$171,$I96+1,L$50)=0,"",INDEX('ETAPA 5'!$B$106:$AT$171,$I96+1,L$50))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5'!$B$106:$AT$171,$I97+1,J$50)=0,"",INDEX('ETAPA 5'!$B$106:$AT$171,$I97+1,J$50))</f>
        <v/>
      </c>
      <c r="K97" s="28" t="e" cm="1">
        <f t="array" ref="K97">IF(INDEX('ETAPA 5'!$B$106:$AT$171,$I97+1,K$50)=0,"",INDEX('ETAPA 5'!$B$106:$AT$171,$I97+1,K$50))</f>
        <v>#N/A</v>
      </c>
      <c r="L97" s="28" t="e" cm="1">
        <f t="array" ref="L97">IF(INDEX('ETAPA 5'!$B$106:$AT$171,$I97+1,L$50)=0,"",INDEX('ETAPA 5'!$B$106:$AT$171,$I97+1,L$50))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6.4199074074074082E-4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/>
      <c r="O105" s="2"/>
      <c r="P105" s="2"/>
      <c r="Q105" s="2"/>
    </row>
    <row r="106" spans="1:17" ht="30" x14ac:dyDescent="0.2">
      <c r="A106" s="4" t="s">
        <v>7</v>
      </c>
      <c r="B106" s="3" t="s">
        <v>8</v>
      </c>
      <c r="C106" s="3" t="s">
        <v>24</v>
      </c>
      <c r="D106" s="3" t="s">
        <v>23</v>
      </c>
      <c r="E106" s="3" t="s">
        <v>11</v>
      </c>
      <c r="F106" s="3" t="s">
        <v>16</v>
      </c>
      <c r="G106" s="3" t="s">
        <v>19</v>
      </c>
      <c r="H106" s="3" t="s">
        <v>20</v>
      </c>
      <c r="I106" s="3" t="s">
        <v>10</v>
      </c>
      <c r="J106" s="3" t="s">
        <v>21</v>
      </c>
      <c r="K106" s="3" t="s">
        <v>15</v>
      </c>
      <c r="L106" s="3" t="s">
        <v>14</v>
      </c>
      <c r="M106" s="3" t="s">
        <v>18</v>
      </c>
      <c r="N106" s="3"/>
      <c r="O106" s="3"/>
      <c r="P106" s="3"/>
      <c r="Q106" s="3"/>
    </row>
    <row r="107" spans="1:17" ht="12.75" x14ac:dyDescent="0.2">
      <c r="A107" s="2">
        <v>2</v>
      </c>
      <c r="B107" s="27">
        <v>5.3634528016153378E-2</v>
      </c>
      <c r="C107" s="27">
        <v>4.243888368068046E-2</v>
      </c>
      <c r="D107" s="27">
        <v>4.9217566885411276E-2</v>
      </c>
      <c r="E107" s="27">
        <v>4.3809043051849614E-2</v>
      </c>
      <c r="F107" s="27">
        <v>4.7234441479771995E-2</v>
      </c>
      <c r="G107" s="27">
        <v>5.2354510708876999E-2</v>
      </c>
      <c r="H107" s="27">
        <v>5.3039590394461579E-2</v>
      </c>
      <c r="I107" s="27">
        <v>5.8664455181365607E-2</v>
      </c>
      <c r="J107" s="27">
        <v>4.7198384654214852E-2</v>
      </c>
      <c r="K107" s="27">
        <v>7.0112497295737874E-2</v>
      </c>
      <c r="L107" s="27">
        <v>5.6915699141847353E-2</v>
      </c>
      <c r="M107" s="27">
        <v>4.645921973029498E-2</v>
      </c>
      <c r="N107" s="27"/>
      <c r="O107" s="27"/>
      <c r="P107" s="27"/>
      <c r="Q107" s="1"/>
    </row>
    <row r="108" spans="1:17" ht="12.75" x14ac:dyDescent="0.2">
      <c r="A108" s="2">
        <v>3</v>
      </c>
      <c r="B108" s="27">
        <v>4.285353717458687E-2</v>
      </c>
      <c r="C108" s="27">
        <v>3.3064109035840249E-2</v>
      </c>
      <c r="D108" s="27">
        <v>3.3352563640296734E-2</v>
      </c>
      <c r="E108" s="27">
        <v>2.7240931708372346E-2</v>
      </c>
      <c r="F108" s="27">
        <v>4.9974760222109803E-2</v>
      </c>
      <c r="G108" s="27">
        <v>4.7901492752578087E-2</v>
      </c>
      <c r="H108" s="27">
        <v>5.5130886276771957E-2</v>
      </c>
      <c r="I108" s="27">
        <v>3.2703540780269637E-2</v>
      </c>
      <c r="J108" s="27">
        <v>5.028124323934495E-2</v>
      </c>
      <c r="K108" s="27">
        <v>4.9974760222109803E-2</v>
      </c>
      <c r="L108" s="27">
        <v>8.4282829739669621E-2</v>
      </c>
      <c r="M108" s="27">
        <v>4.1501406216196704E-2</v>
      </c>
      <c r="N108" s="27"/>
      <c r="O108" s="27"/>
      <c r="P108" s="27"/>
      <c r="Q108" s="1"/>
    </row>
    <row r="109" spans="1:17" ht="12.75" x14ac:dyDescent="0.2">
      <c r="A109" s="2">
        <v>4</v>
      </c>
      <c r="B109" s="27">
        <v>3.9067570491093877E-2</v>
      </c>
      <c r="C109" s="27">
        <v>1.9975481358620997E-2</v>
      </c>
      <c r="D109" s="27">
        <v>2.7853897742842464E-2</v>
      </c>
      <c r="E109" s="27">
        <v>2.7745727266171364E-2</v>
      </c>
      <c r="F109" s="27">
        <v>4.5161174010239946E-2</v>
      </c>
      <c r="G109" s="27">
        <v>4.3917213528520883E-2</v>
      </c>
      <c r="H109" s="27">
        <v>5.0515612605466137E-2</v>
      </c>
      <c r="I109" s="27">
        <v>3.0684358549073049E-2</v>
      </c>
      <c r="J109" s="27">
        <v>4.9289680536525396E-2</v>
      </c>
      <c r="K109" s="27">
        <v>5.3255931347803778E-2</v>
      </c>
      <c r="L109" s="27">
        <v>5.6807528665176084E-2</v>
      </c>
      <c r="M109" s="27">
        <v>3.7697411119924716E-2</v>
      </c>
      <c r="N109" s="27"/>
      <c r="O109" s="27"/>
      <c r="P109" s="27"/>
      <c r="Q109" s="1"/>
    </row>
    <row r="110" spans="1:17" ht="12.75" x14ac:dyDescent="0.2">
      <c r="A110" s="2">
        <v>5</v>
      </c>
      <c r="B110" s="27">
        <v>1.308862767721925E-2</v>
      </c>
      <c r="C110" s="27">
        <v>2.3743419629335669E-2</v>
      </c>
      <c r="D110" s="27">
        <v>2.2211004543159951E-2</v>
      </c>
      <c r="E110" s="27">
        <v>2.2373260258166681E-2</v>
      </c>
      <c r="F110" s="27">
        <v>4.195211653566009E-2</v>
      </c>
      <c r="G110" s="27">
        <v>4.9524049902646583E-2</v>
      </c>
      <c r="H110" s="27">
        <v>3.2379029350255835E-2</v>
      </c>
      <c r="I110" s="27">
        <v>2.4951323285497758E-2</v>
      </c>
      <c r="J110" s="27">
        <v>4.9271652123746908E-2</v>
      </c>
      <c r="K110" s="27">
        <v>4.7865435927020944E-2</v>
      </c>
      <c r="L110" s="27">
        <v>6.3838609648806416E-2</v>
      </c>
      <c r="M110" s="27">
        <v>3.8418547631066273E-2</v>
      </c>
      <c r="N110" s="27"/>
      <c r="O110" s="27"/>
      <c r="P110" s="27"/>
      <c r="Q110" s="1"/>
    </row>
    <row r="111" spans="1:17" ht="12.75" x14ac:dyDescent="0.2">
      <c r="A111" s="2">
        <v>6</v>
      </c>
      <c r="B111" s="27">
        <v>1.0582678301002298E-2</v>
      </c>
      <c r="C111" s="27">
        <v>2.3418908199322037E-2</v>
      </c>
      <c r="D111" s="27">
        <v>1.8533208336337887E-2</v>
      </c>
      <c r="E111" s="27">
        <v>1.9488714213600464E-2</v>
      </c>
      <c r="F111" s="27">
        <v>3.3388620465854051E-2</v>
      </c>
      <c r="G111" s="27">
        <v>5.0335328477680748E-2</v>
      </c>
      <c r="H111" s="27">
        <v>2.5402033604961311E-2</v>
      </c>
      <c r="I111" s="27">
        <v>1.8695464051344955E-2</v>
      </c>
      <c r="J111" s="27">
        <v>4.5629912742482154E-2</v>
      </c>
      <c r="K111" s="27">
        <v>3.4470325232566379E-2</v>
      </c>
      <c r="L111" s="27">
        <v>3.8977428427201095E-2</v>
      </c>
      <c r="M111" s="27">
        <v>3.648950746376263E-2</v>
      </c>
      <c r="N111" s="27"/>
      <c r="O111" s="27"/>
      <c r="P111" s="27"/>
      <c r="Q111" s="1"/>
    </row>
    <row r="112" spans="1:17" ht="12.75" x14ac:dyDescent="0.2">
      <c r="A112" s="2">
        <v>7</v>
      </c>
      <c r="B112" s="27">
        <v>1.0384365760438252E-2</v>
      </c>
      <c r="C112" s="27">
        <v>1.2259320689406428E-2</v>
      </c>
      <c r="D112" s="27">
        <v>1.6225571500684981E-2</v>
      </c>
      <c r="E112" s="27">
        <v>1.6099372611235056E-2</v>
      </c>
      <c r="F112" s="27">
        <v>2.2841998990408896E-2</v>
      </c>
      <c r="G112" s="27">
        <v>2.4843152808826489E-2</v>
      </c>
      <c r="H112" s="27">
        <v>2.7060647580586957E-2</v>
      </c>
      <c r="I112" s="27">
        <v>1.308862767721925E-2</v>
      </c>
      <c r="J112" s="27">
        <v>3.039590394461656E-2</v>
      </c>
      <c r="K112" s="27">
        <v>4.1122809547847271E-2</v>
      </c>
      <c r="L112" s="27">
        <v>3.1207182519650725E-2</v>
      </c>
      <c r="M112" s="27">
        <v>3.3496790942525313E-2</v>
      </c>
      <c r="N112" s="27"/>
      <c r="O112" s="27"/>
      <c r="P112" s="27"/>
      <c r="Q112" s="1"/>
    </row>
    <row r="113" spans="1:17" ht="12.75" x14ac:dyDescent="0.2">
      <c r="A113" s="2">
        <v>8</v>
      </c>
      <c r="B113" s="27">
        <v>1.0853104492680296E-2</v>
      </c>
      <c r="C113" s="27">
        <v>1.9650969928607195E-2</v>
      </c>
      <c r="D113" s="27">
        <v>1.8587293574673522E-2</v>
      </c>
      <c r="E113" s="27">
        <v>2.0047595009735287E-2</v>
      </c>
      <c r="F113" s="27">
        <v>1.5630633878993348E-2</v>
      </c>
      <c r="G113" s="27">
        <v>1.8010384365760208E-2</v>
      </c>
      <c r="H113" s="27">
        <v>2.7078675993365275E-2</v>
      </c>
      <c r="I113" s="27">
        <v>1.2619888944977207E-2</v>
      </c>
      <c r="J113" s="27">
        <v>3.4272012692002501E-2</v>
      </c>
      <c r="K113" s="27">
        <v>3.6651763178769364E-2</v>
      </c>
      <c r="L113" s="27">
        <v>2.9981250450710151E-2</v>
      </c>
      <c r="M113" s="27">
        <v>3.1495637124107551E-2</v>
      </c>
      <c r="N113" s="27"/>
      <c r="O113" s="27"/>
      <c r="P113" s="27"/>
      <c r="Q113" s="1"/>
    </row>
    <row r="114" spans="1:17" ht="12.75" x14ac:dyDescent="0.2">
      <c r="A114" s="2">
        <v>9</v>
      </c>
      <c r="B114" s="27">
        <v>1.6243599913463636E-2</v>
      </c>
      <c r="C114" s="27">
        <v>2.087690199754811E-2</v>
      </c>
      <c r="D114" s="27">
        <v>3.2721569193048125E-2</v>
      </c>
      <c r="E114" s="27">
        <v>3.6128939208192025E-2</v>
      </c>
      <c r="F114" s="27">
        <v>1.833489579577401E-2</v>
      </c>
      <c r="G114" s="27">
        <v>1.3827792601139293E-2</v>
      </c>
      <c r="H114" s="27">
        <v>2.3509050263214648E-2</v>
      </c>
      <c r="I114" s="27">
        <v>1.5937116896228155E-2</v>
      </c>
      <c r="J114" s="27">
        <v>3.023364822960983E-2</v>
      </c>
      <c r="K114" s="27">
        <v>3.0125477752938563E-2</v>
      </c>
      <c r="L114" s="27">
        <v>2.9188000288454474E-2</v>
      </c>
      <c r="M114" s="27">
        <v>3.7877695247710279E-2</v>
      </c>
      <c r="N114" s="27"/>
      <c r="O114" s="27"/>
      <c r="P114" s="27"/>
      <c r="Q114" s="1"/>
    </row>
    <row r="115" spans="1:17" ht="12.75" x14ac:dyDescent="0.2">
      <c r="A115" s="2">
        <v>10</v>
      </c>
      <c r="B115" s="27">
        <v>1.682050912237678E-2</v>
      </c>
      <c r="C115" s="27">
        <v>1.6694310232926855E-2</v>
      </c>
      <c r="D115" s="27">
        <v>1.4999639431744066E-2</v>
      </c>
      <c r="E115" s="27">
        <v>1.5107809908415671E-2</v>
      </c>
      <c r="F115" s="27">
        <v>2.4320328838248813E-2</v>
      </c>
      <c r="G115" s="27">
        <v>2.0985072474219036E-2</v>
      </c>
      <c r="H115" s="27">
        <v>3.2469171414148616E-2</v>
      </c>
      <c r="I115" s="27">
        <v>1.1736496718828751E-2</v>
      </c>
      <c r="J115" s="27">
        <v>4.0221388908920332E-2</v>
      </c>
      <c r="K115" s="27">
        <v>3.5173433330929448E-2</v>
      </c>
      <c r="L115" s="27">
        <v>4.8135862118698941E-2</v>
      </c>
      <c r="M115" s="27">
        <v>3.4290041104780823E-2</v>
      </c>
      <c r="N115" s="27"/>
      <c r="O115" s="27"/>
      <c r="P115" s="27"/>
      <c r="Q115" s="1"/>
    </row>
    <row r="116" spans="1:17" ht="12.75" x14ac:dyDescent="0.2">
      <c r="A116" s="2">
        <v>11</v>
      </c>
      <c r="B116" s="27">
        <v>9.5370303598471106E-3</v>
      </c>
      <c r="C116" s="27">
        <v>1.0780990841566175E-2</v>
      </c>
      <c r="D116" s="27">
        <v>1.4422730222830924E-2</v>
      </c>
      <c r="E116" s="27">
        <v>1.0672820364894907E-2</v>
      </c>
      <c r="F116" s="27">
        <v>2.1940578351481783E-2</v>
      </c>
      <c r="G116" s="27">
        <v>3.5443859522607445E-2</v>
      </c>
      <c r="H116" s="27">
        <v>4.535948655080399E-2</v>
      </c>
      <c r="I116" s="27">
        <v>2.3292709309872112E-2</v>
      </c>
      <c r="J116" s="27">
        <v>3.171197807744975E-2</v>
      </c>
      <c r="K116" s="27">
        <v>3.3731160308646334E-2</v>
      </c>
      <c r="L116" s="27">
        <v>3.4578495709237649E-2</v>
      </c>
      <c r="M116" s="27">
        <v>3.9283911444436242E-2</v>
      </c>
      <c r="N116" s="27"/>
      <c r="O116" s="27"/>
      <c r="P116" s="27"/>
      <c r="Q116" s="1"/>
    </row>
    <row r="117" spans="1:17" ht="12.75" x14ac:dyDescent="0.2">
      <c r="A117" s="2">
        <v>12</v>
      </c>
      <c r="B117" s="27">
        <v>1.2403547991634673E-2</v>
      </c>
      <c r="C117" s="27">
        <v>1.6261628326241957E-2</v>
      </c>
      <c r="D117" s="27">
        <v>1.3791735775582148E-2</v>
      </c>
      <c r="E117" s="27">
        <v>1.52159803850866E-2</v>
      </c>
      <c r="F117" s="27">
        <v>1.9668998341385854E-2</v>
      </c>
      <c r="G117" s="27">
        <v>1.6946708011826534E-2</v>
      </c>
      <c r="H117" s="27">
        <v>2.5275834715511557E-2</v>
      </c>
      <c r="I117" s="27">
        <v>1.7469531982404213E-2</v>
      </c>
      <c r="J117" s="27">
        <v>4.1267036850075683E-2</v>
      </c>
      <c r="K117" s="27">
        <v>4.3664815749621368E-2</v>
      </c>
      <c r="L117" s="27">
        <v>3.7138530323790234E-2</v>
      </c>
      <c r="M117" s="27">
        <v>3.6723876829883824E-2</v>
      </c>
      <c r="N117" s="27"/>
      <c r="O117" s="27"/>
      <c r="P117" s="27"/>
      <c r="Q117" s="1"/>
    </row>
    <row r="118" spans="1:17" ht="12.75" x14ac:dyDescent="0.2">
      <c r="A118" s="2">
        <v>13</v>
      </c>
      <c r="B118" s="27">
        <v>1.4873440542294648E-2</v>
      </c>
      <c r="C118" s="27">
        <v>1.2349462753299038E-2</v>
      </c>
      <c r="D118" s="27">
        <v>1.7739958174082211E-2</v>
      </c>
      <c r="E118" s="27">
        <v>2.3689334391000037E-2</v>
      </c>
      <c r="F118" s="27">
        <v>1.9146174370808174E-2</v>
      </c>
      <c r="G118" s="27">
        <v>2.0642532631427086E-2</v>
      </c>
      <c r="H118" s="27">
        <v>2.2409317083723828E-2</v>
      </c>
      <c r="I118" s="27">
        <v>1.9759140405278462E-2</v>
      </c>
      <c r="J118" s="27">
        <v>4.3520588447392955E-2</v>
      </c>
      <c r="K118" s="27">
        <v>3.3046080623061927E-2</v>
      </c>
      <c r="L118" s="27">
        <v>4.2240571140116583E-2</v>
      </c>
      <c r="M118" s="27">
        <v>2.9440398067354153E-2</v>
      </c>
      <c r="N118" s="27"/>
      <c r="O118" s="27"/>
      <c r="P118" s="27"/>
      <c r="Q118" s="1"/>
    </row>
    <row r="119" spans="1:17" ht="12.75" x14ac:dyDescent="0.2">
      <c r="A119" s="2">
        <v>14</v>
      </c>
      <c r="B119" s="27">
        <v>1.8028412778538866E-2</v>
      </c>
      <c r="C119" s="27">
        <v>1.6586139756255589E-2</v>
      </c>
      <c r="D119" s="27">
        <v>3.2973966971947634E-2</v>
      </c>
      <c r="E119" s="27">
        <v>1.739741833128992E-2</v>
      </c>
      <c r="F119" s="27">
        <v>1.9290401673036587E-2</v>
      </c>
      <c r="G119" s="27">
        <v>2.2643686449844682E-2</v>
      </c>
      <c r="H119" s="27">
        <v>2.1940578351481783E-2</v>
      </c>
      <c r="I119" s="27">
        <v>2.1309583904232838E-2</v>
      </c>
      <c r="J119" s="27">
        <v>3.0431960770173707E-2</v>
      </c>
      <c r="K119" s="27">
        <v>3.3496790942525313E-2</v>
      </c>
      <c r="L119" s="27">
        <v>2.9981250450710151E-2</v>
      </c>
      <c r="M119" s="27">
        <v>4.0113218432249062E-2</v>
      </c>
      <c r="N119" s="27"/>
      <c r="O119" s="27"/>
      <c r="P119" s="27"/>
      <c r="Q119" s="1"/>
    </row>
    <row r="120" spans="1:17" ht="12.75" x14ac:dyDescent="0.2">
      <c r="A120" s="2">
        <v>15</v>
      </c>
      <c r="B120" s="27">
        <v>4.4169611307419377E-3</v>
      </c>
      <c r="C120" s="27">
        <v>1.4296531333381506E-2</v>
      </c>
      <c r="D120" s="27">
        <v>1.4909497367851795E-2</v>
      </c>
      <c r="E120" s="27">
        <v>1.3755678950025172E-2</v>
      </c>
      <c r="F120" s="27">
        <v>3.0305761880723953E-2</v>
      </c>
      <c r="G120" s="27">
        <v>1.4837383716737335E-2</v>
      </c>
      <c r="H120" s="27">
        <v>3.5281603807600544E-2</v>
      </c>
      <c r="I120" s="27">
        <v>1.9326458498593733E-2</v>
      </c>
      <c r="J120" s="27">
        <v>2.8322636475084508E-2</v>
      </c>
      <c r="K120" s="27">
        <v>3.0666330136294728E-2</v>
      </c>
      <c r="L120" s="27">
        <v>2.8953630922333284E-2</v>
      </c>
      <c r="M120" s="27">
        <v>3.8256291916059712E-2</v>
      </c>
      <c r="N120" s="27"/>
      <c r="O120" s="27"/>
      <c r="P120" s="27"/>
      <c r="Q120" s="1"/>
    </row>
    <row r="121" spans="1:17" ht="12.75" x14ac:dyDescent="0.2">
      <c r="A121" s="2">
        <v>16</v>
      </c>
      <c r="B121" s="27">
        <v>1.2367491166077696E-2</v>
      </c>
      <c r="C121" s="27">
        <v>9.5190019470684541E-3</v>
      </c>
      <c r="D121" s="27">
        <v>1.377370736280366E-2</v>
      </c>
      <c r="E121" s="27">
        <v>1.334102545611876E-2</v>
      </c>
      <c r="F121" s="27">
        <v>1.7505588807961187E-2</v>
      </c>
      <c r="G121" s="27">
        <v>1.7631787697410944E-2</v>
      </c>
      <c r="H121" s="27">
        <v>2.5311891541068703E-2</v>
      </c>
      <c r="I121" s="27">
        <v>1.7343333092954456E-2</v>
      </c>
      <c r="J121" s="27">
        <v>3.1874233792456817E-2</v>
      </c>
      <c r="K121" s="27">
        <v>3.6651763178769364E-2</v>
      </c>
      <c r="L121" s="27">
        <v>0.18208696906324356</v>
      </c>
      <c r="M121" s="27">
        <v>3.6020768731520755E-2</v>
      </c>
      <c r="N121" s="27"/>
      <c r="O121" s="27"/>
      <c r="P121" s="27"/>
      <c r="Q121" s="1"/>
    </row>
    <row r="122" spans="1:17" ht="12.75" x14ac:dyDescent="0.2">
      <c r="A122" s="2">
        <v>17</v>
      </c>
      <c r="B122" s="27">
        <v>2.6321482656665395E-3</v>
      </c>
      <c r="C122" s="27">
        <v>1.1718468306050263E-2</v>
      </c>
      <c r="D122" s="27">
        <v>1.7000793250162169E-2</v>
      </c>
      <c r="E122" s="27">
        <v>1.7487560395182532E-2</v>
      </c>
      <c r="F122" s="27">
        <v>1.6405855628470366E-2</v>
      </c>
      <c r="G122" s="27">
        <v>1.6135429436792369E-2</v>
      </c>
      <c r="H122" s="27">
        <v>3.0630273310737584E-2</v>
      </c>
      <c r="I122" s="27">
        <v>2.0894930410326765E-2</v>
      </c>
      <c r="J122" s="27">
        <v>3.8364462392730808E-2</v>
      </c>
      <c r="K122" s="27">
        <v>3.6056825557078072E-2</v>
      </c>
      <c r="L122" s="27">
        <v>2.9386312829018352E-2</v>
      </c>
      <c r="M122" s="27">
        <v>3.4921035552029765E-2</v>
      </c>
      <c r="N122" s="27"/>
      <c r="O122" s="27"/>
      <c r="P122" s="27"/>
      <c r="Q122" s="1"/>
    </row>
    <row r="123" spans="1:17" ht="12.75" x14ac:dyDescent="0.2">
      <c r="A123" s="2">
        <v>18</v>
      </c>
      <c r="B123" s="27">
        <v>0</v>
      </c>
      <c r="C123" s="27">
        <v>6.7065695536165258E-3</v>
      </c>
      <c r="D123" s="27">
        <v>1.7235162616283189E-2</v>
      </c>
      <c r="E123" s="27">
        <v>1.7757986586860869E-2</v>
      </c>
      <c r="F123" s="27">
        <v>2.2878055815965873E-2</v>
      </c>
      <c r="G123" s="27">
        <v>1.8947861830244297E-2</v>
      </c>
      <c r="H123" s="27">
        <v>2.5546260907189557E-2</v>
      </c>
      <c r="I123" s="27">
        <v>1.3124684502776226E-2</v>
      </c>
      <c r="J123" s="27">
        <v>3.6110910795413363E-2</v>
      </c>
      <c r="K123" s="27">
        <v>3.9590394461671549E-2</v>
      </c>
      <c r="L123" s="27">
        <v>3.0720415374630192E-2</v>
      </c>
      <c r="M123" s="27">
        <v>3.6092882382634875E-2</v>
      </c>
      <c r="N123" s="27"/>
      <c r="O123" s="27"/>
      <c r="P123" s="27"/>
      <c r="Q123" s="1"/>
    </row>
    <row r="124" spans="1:17" ht="12.75" x14ac:dyDescent="0.2">
      <c r="A124" s="2">
        <v>19</v>
      </c>
      <c r="B124" s="27">
        <v>1.0835076079901808E-2</v>
      </c>
      <c r="C124" s="27">
        <v>7.4457344775364E-3</v>
      </c>
      <c r="D124" s="27">
        <v>1.4711184827287579E-2</v>
      </c>
      <c r="E124" s="27">
        <v>1.6532054517920124E-2</v>
      </c>
      <c r="F124" s="27">
        <v>3.1423523472993257E-2</v>
      </c>
      <c r="G124" s="27">
        <v>1.5865003245114032E-2</v>
      </c>
      <c r="H124" s="27">
        <v>2.3328766135429429E-2</v>
      </c>
      <c r="I124" s="27">
        <v>1.3539337996682638E-2</v>
      </c>
      <c r="J124" s="27">
        <v>2.6375567895002377E-2</v>
      </c>
      <c r="K124" s="27">
        <v>2.5744573447753435E-2</v>
      </c>
      <c r="L124" s="27">
        <v>3.6273166510420264E-2</v>
      </c>
      <c r="M124" s="27">
        <v>3.4290041104780823E-2</v>
      </c>
      <c r="N124" s="27"/>
      <c r="O124" s="27"/>
      <c r="P124" s="27"/>
      <c r="Q124" s="1"/>
    </row>
    <row r="125" spans="1:17" ht="12.75" x14ac:dyDescent="0.2">
      <c r="A125" s="2">
        <v>20</v>
      </c>
      <c r="B125" s="27">
        <v>6.1657171702601907E-3</v>
      </c>
      <c r="C125" s="27">
        <v>2.7944039806732709E-3</v>
      </c>
      <c r="D125" s="27">
        <v>1.6495997692363148E-2</v>
      </c>
      <c r="E125" s="27">
        <v>1.7739958174082211E-2</v>
      </c>
      <c r="F125" s="27">
        <v>1.9849282469171409E-2</v>
      </c>
      <c r="G125" s="27">
        <v>1.7631787697410944E-2</v>
      </c>
      <c r="H125" s="27">
        <v>2.9999278863488639E-2</v>
      </c>
      <c r="I125" s="27">
        <v>1.1339871637700998E-2</v>
      </c>
      <c r="J125" s="27">
        <v>3.023364822960983E-2</v>
      </c>
      <c r="K125" s="27">
        <v>3.0413932357395049E-2</v>
      </c>
      <c r="L125" s="27">
        <v>2.9909136799596028E-2</v>
      </c>
      <c r="M125" s="27">
        <v>3.3154251099733197E-2</v>
      </c>
      <c r="N125" s="27"/>
      <c r="O125" s="27"/>
      <c r="P125" s="27"/>
      <c r="Q125" s="1"/>
    </row>
    <row r="126" spans="1:17" ht="12.75" x14ac:dyDescent="0.2">
      <c r="A126" s="2">
        <v>21</v>
      </c>
      <c r="B126" s="27">
        <v>9.1584336914976756E-3</v>
      </c>
      <c r="C126" s="27">
        <v>1.014999639431723E-2</v>
      </c>
      <c r="D126" s="27">
        <v>2.087690199754811E-2</v>
      </c>
      <c r="E126" s="27">
        <v>2.0245907550299164E-2</v>
      </c>
      <c r="F126" s="27">
        <v>1.4548929112280848E-2</v>
      </c>
      <c r="G126" s="27">
        <v>1.9542799451936266E-2</v>
      </c>
      <c r="H126" s="27">
        <v>2.5311891541068703E-2</v>
      </c>
      <c r="I126" s="27">
        <v>1.4494843873945045E-2</v>
      </c>
      <c r="J126" s="27">
        <v>3.4596524122016303E-2</v>
      </c>
      <c r="K126" s="27">
        <v>3.48669503136943E-2</v>
      </c>
      <c r="L126" s="27">
        <v>2.9260113939568597E-2</v>
      </c>
      <c r="M126" s="27">
        <v>4.3214105430157815E-2</v>
      </c>
      <c r="N126" s="27"/>
      <c r="O126" s="27"/>
      <c r="P126" s="27"/>
      <c r="Q126" s="1"/>
    </row>
    <row r="127" spans="1:17" ht="12.75" x14ac:dyDescent="0.2">
      <c r="A127" s="2">
        <v>22</v>
      </c>
      <c r="B127" s="27">
        <v>2.7763755678949517E-3</v>
      </c>
      <c r="C127" s="27">
        <v>5.7871205019109249E-3</v>
      </c>
      <c r="D127" s="27">
        <v>2.1363669142568473E-2</v>
      </c>
      <c r="E127" s="27">
        <v>2.5672459796639312E-2</v>
      </c>
      <c r="F127" s="27">
        <v>1.4206389269488558E-2</v>
      </c>
      <c r="G127" s="27">
        <v>1.7325304680175801E-2</v>
      </c>
      <c r="H127" s="27">
        <v>2.8845460445662184E-2</v>
      </c>
      <c r="I127" s="27">
        <v>1.0871132905458953E-2</v>
      </c>
      <c r="J127" s="27">
        <v>3.2937910146390657E-2</v>
      </c>
      <c r="K127" s="27">
        <v>3.2162688396913469E-2</v>
      </c>
      <c r="L127" s="27">
        <v>2.7709670440614221E-2</v>
      </c>
      <c r="M127" s="27">
        <v>3.7048388259897626E-2</v>
      </c>
      <c r="N127" s="27"/>
      <c r="O127" s="27"/>
      <c r="P127" s="27"/>
      <c r="Q127" s="1"/>
    </row>
    <row r="128" spans="1:17" ht="12.75" x14ac:dyDescent="0.2">
      <c r="A128" s="2">
        <v>23</v>
      </c>
      <c r="B128" s="27">
        <v>8.6175813081415097E-3</v>
      </c>
      <c r="C128" s="27">
        <v>8.0587005120066873E-3</v>
      </c>
      <c r="D128" s="27">
        <v>1.9326458498593733E-2</v>
      </c>
      <c r="E128" s="27">
        <v>2.0750703108098185E-2</v>
      </c>
      <c r="F128" s="27">
        <v>2.4067931059349471E-2</v>
      </c>
      <c r="G128" s="27">
        <v>2.8917574096776477E-2</v>
      </c>
      <c r="H128" s="27">
        <v>2.6141198528881526E-2</v>
      </c>
      <c r="I128" s="27">
        <v>1.1952837672171285E-2</v>
      </c>
      <c r="J128" s="27">
        <v>3.6164996033749001E-2</v>
      </c>
      <c r="K128" s="27">
        <v>3.6741905242662312E-2</v>
      </c>
      <c r="L128" s="27">
        <v>2.3256652484315306E-2</v>
      </c>
      <c r="M128" s="27">
        <v>2.8755318381769576E-2</v>
      </c>
      <c r="N128" s="27"/>
      <c r="O128" s="27"/>
      <c r="P128" s="27"/>
      <c r="Q128" s="1"/>
    </row>
    <row r="129" spans="1:17" ht="12.75" x14ac:dyDescent="0.2">
      <c r="A129" s="2">
        <v>24</v>
      </c>
      <c r="B129" s="27">
        <v>1.94706858008213E-3</v>
      </c>
      <c r="C129" s="27">
        <v>8.419268767577634E-3</v>
      </c>
      <c r="D129" s="27">
        <v>1.6405855628470366E-2</v>
      </c>
      <c r="E129" s="27">
        <v>1.4927525780630113E-2</v>
      </c>
      <c r="F129" s="27">
        <v>6.9445446022932122E-2</v>
      </c>
      <c r="G129" s="27">
        <v>7.6043845099877369E-2</v>
      </c>
      <c r="H129" s="27">
        <v>2.610514170332438E-2</v>
      </c>
      <c r="I129" s="27">
        <v>1.3106656089997738E-2</v>
      </c>
      <c r="J129" s="27">
        <v>2.9548568544025083E-2</v>
      </c>
      <c r="K129" s="27">
        <v>2.9422369654575498E-2</v>
      </c>
      <c r="L129" s="27">
        <v>2.9007716160669085E-2</v>
      </c>
      <c r="M129" s="27">
        <v>3.0810557438522974E-2</v>
      </c>
      <c r="N129" s="27"/>
      <c r="O129" s="27"/>
      <c r="P129" s="27"/>
      <c r="Q129" s="1"/>
    </row>
    <row r="130" spans="1:17" ht="12.75" x14ac:dyDescent="0.2">
      <c r="A130" s="2">
        <v>25</v>
      </c>
      <c r="B130" s="27">
        <v>5.3904954207830025E-3</v>
      </c>
      <c r="C130" s="27">
        <v>4.9758419268765919E-3</v>
      </c>
      <c r="D130" s="27">
        <v>1.7721929761303552E-2</v>
      </c>
      <c r="E130" s="27">
        <v>1.9578856277493242E-2</v>
      </c>
      <c r="F130" s="27">
        <v>2.6916420278358544E-2</v>
      </c>
      <c r="G130" s="27">
        <v>2.6195283767216988E-2</v>
      </c>
      <c r="H130" s="27">
        <v>2.8160380760077777E-2</v>
      </c>
      <c r="I130" s="27">
        <v>1.9272373260258099E-2</v>
      </c>
      <c r="J130" s="27">
        <v>3.5461887935386099E-2</v>
      </c>
      <c r="K130" s="27">
        <v>3.5263575394822055E-2</v>
      </c>
      <c r="L130" s="27">
        <v>4.4422009086319901E-2</v>
      </c>
      <c r="M130" s="27">
        <v>3.9283911444436242E-2</v>
      </c>
      <c r="N130" s="27"/>
      <c r="O130" s="27"/>
      <c r="P130" s="27"/>
      <c r="Q130" s="1"/>
    </row>
    <row r="131" spans="1:17" ht="12.75" x14ac:dyDescent="0.2">
      <c r="A131" s="2">
        <v>26</v>
      </c>
      <c r="B131" s="27">
        <v>1.2980457200546969E-3</v>
      </c>
      <c r="C131" s="27">
        <v>1.0131967981538741E-2</v>
      </c>
      <c r="D131" s="27">
        <v>2.448258455325588E-2</v>
      </c>
      <c r="E131" s="27">
        <v>2.262565803706636E-2</v>
      </c>
      <c r="F131" s="27">
        <v>1.8190668493545767E-2</v>
      </c>
      <c r="G131" s="27">
        <v>2.3256652484315306E-2</v>
      </c>
      <c r="H131" s="27">
        <v>2.2679743275401825E-2</v>
      </c>
      <c r="I131" s="27">
        <v>1.2313405927742063E-2</v>
      </c>
      <c r="J131" s="27">
        <v>3.0486046008509172E-2</v>
      </c>
      <c r="K131" s="27">
        <v>3.0846614264080117E-2</v>
      </c>
      <c r="L131" s="27">
        <v>3.5263575394822055E-2</v>
      </c>
      <c r="M131" s="27">
        <v>3.5389774284271813E-2</v>
      </c>
      <c r="N131" s="27"/>
      <c r="O131" s="27"/>
      <c r="P131" s="27"/>
      <c r="Q131" s="1"/>
    </row>
    <row r="132" spans="1:17" ht="12.75" x14ac:dyDescent="0.2">
      <c r="A132" s="2">
        <v>27</v>
      </c>
      <c r="B132" s="27">
        <v>1.1520155765486217E-2</v>
      </c>
      <c r="C132" s="27">
        <v>1.6748395471262657E-2</v>
      </c>
      <c r="D132" s="27">
        <v>1.7505588807961187E-2</v>
      </c>
      <c r="E132" s="27">
        <v>2.0894930410326765E-2</v>
      </c>
      <c r="F132" s="27">
        <v>2.3527078675993303E-2</v>
      </c>
      <c r="G132" s="27">
        <v>1.7794043412417675E-2</v>
      </c>
      <c r="H132" s="27">
        <v>2.4734982332155393E-2</v>
      </c>
      <c r="I132" s="27">
        <v>4.0726184466719349E-2</v>
      </c>
      <c r="J132" s="27">
        <v>3.2216773635249107E-2</v>
      </c>
      <c r="K132" s="27">
        <v>3.2234802048027762E-2</v>
      </c>
      <c r="L132" s="27">
        <v>3.8076007788274149E-2</v>
      </c>
      <c r="M132" s="27">
        <v>3.6273166510420264E-2</v>
      </c>
      <c r="N132" s="27"/>
      <c r="O132" s="27"/>
      <c r="P132" s="27"/>
      <c r="Q132" s="1"/>
    </row>
    <row r="133" spans="1:17" ht="12.75" x14ac:dyDescent="0.2">
      <c r="A133" s="2">
        <v>28</v>
      </c>
      <c r="B133" s="27">
        <v>1.0330280522102619E-2</v>
      </c>
      <c r="C133" s="27">
        <v>1.9831254056392751E-2</v>
      </c>
      <c r="D133" s="27">
        <v>3.4686666185908911E-2</v>
      </c>
      <c r="E133" s="27">
        <v>3.1351409821879138E-2</v>
      </c>
      <c r="F133" s="27">
        <v>1.9326458498593733E-2</v>
      </c>
      <c r="G133" s="27">
        <v>1.4332588158938314E-2</v>
      </c>
      <c r="H133" s="27">
        <v>2.7078675993365275E-2</v>
      </c>
      <c r="I133" s="27">
        <v>1.2349462753299038E-2</v>
      </c>
      <c r="J133" s="27">
        <v>3.4470325232566379E-2</v>
      </c>
      <c r="K133" s="27">
        <v>2.7781784091728511E-2</v>
      </c>
      <c r="L133" s="27">
        <v>2.940434124179701E-2</v>
      </c>
      <c r="M133" s="27">
        <v>3.7066416672676114E-2</v>
      </c>
      <c r="N133" s="27"/>
      <c r="O133" s="27"/>
      <c r="P133" s="27"/>
      <c r="Q133" s="1"/>
    </row>
    <row r="134" spans="1:17" ht="12.75" x14ac:dyDescent="0.2">
      <c r="A134" s="2">
        <v>29</v>
      </c>
      <c r="B134" s="27">
        <v>9.6452008365182085E-3</v>
      </c>
      <c r="C134" s="27">
        <v>1.3953991490588879E-2</v>
      </c>
      <c r="D134" s="27">
        <v>3.7030359847118964E-2</v>
      </c>
      <c r="E134" s="27">
        <v>3.6543592702098435E-2</v>
      </c>
      <c r="F134" s="27">
        <v>3.0053364101824104E-2</v>
      </c>
      <c r="G134" s="27">
        <v>2.9368284416239863E-2</v>
      </c>
      <c r="H134" s="27">
        <v>2.9584625369582229E-2</v>
      </c>
      <c r="I134" s="27">
        <v>2.3941732169899716E-2</v>
      </c>
      <c r="J134" s="27">
        <v>3.4199899040888215E-2</v>
      </c>
      <c r="K134" s="27">
        <v>4.0491815100598329E-2</v>
      </c>
      <c r="L134" s="27">
        <v>3.8003894137160196E-2</v>
      </c>
      <c r="M134" s="27">
        <v>7.2960986514746945E-2</v>
      </c>
      <c r="N134" s="27"/>
      <c r="O134" s="27"/>
      <c r="P134" s="27"/>
      <c r="Q134" s="1"/>
    </row>
    <row r="135" spans="1:17" ht="12.75" x14ac:dyDescent="0.2">
      <c r="A135" s="2">
        <v>30</v>
      </c>
      <c r="B135" s="1">
        <v>9.7173144876323298E-3</v>
      </c>
      <c r="C135" s="1">
        <v>1.0690848777673395E-2</v>
      </c>
      <c r="D135" s="1">
        <v>3.0828585851301462E-2</v>
      </c>
      <c r="E135" s="1">
        <v>3.3749188721424996E-2</v>
      </c>
      <c r="F135" s="1">
        <v>3.6651763178769364E-2</v>
      </c>
      <c r="G135" s="1">
        <v>3.8670945409965955E-2</v>
      </c>
      <c r="H135" s="1">
        <v>3.0071392514602762E-2</v>
      </c>
      <c r="I135" s="1">
        <v>1.9001947068579932E-2</v>
      </c>
      <c r="J135" s="1">
        <v>4.4602293214105457E-2</v>
      </c>
      <c r="K135" s="1">
        <v>4.5197230835797089E-2</v>
      </c>
      <c r="L135" s="1">
        <v>3.133338140910065E-2</v>
      </c>
      <c r="M135" s="1">
        <v>3.4434268407009402E-2</v>
      </c>
      <c r="N135" s="1"/>
      <c r="O135" s="1"/>
      <c r="P135" s="1"/>
      <c r="Q135" s="1"/>
    </row>
    <row r="136" spans="1:17" ht="12.75" x14ac:dyDescent="0.2">
      <c r="A136" s="2">
        <v>31</v>
      </c>
      <c r="B136" s="1">
        <v>7.319535588086813E-3</v>
      </c>
      <c r="C136" s="1">
        <v>9.8795702026392308E-3</v>
      </c>
      <c r="D136" s="1">
        <v>3.8220235090502395E-2</v>
      </c>
      <c r="E136" s="1">
        <v>3.7823610009374641E-2</v>
      </c>
      <c r="F136" s="1">
        <v>4.642316290473783E-2</v>
      </c>
      <c r="G136" s="1">
        <v>5.7005841205740128E-2</v>
      </c>
      <c r="H136" s="1">
        <v>3.1315352996321995E-2</v>
      </c>
      <c r="I136" s="1">
        <v>1.6405855628470366E-2</v>
      </c>
      <c r="J136" s="1">
        <v>3.6525564289319946E-2</v>
      </c>
      <c r="K136" s="1">
        <v>2.7295016946707808E-2</v>
      </c>
      <c r="L136" s="1">
        <v>2.8611091079541334E-2</v>
      </c>
      <c r="M136" s="1">
        <v>3.7769524771039009E-2</v>
      </c>
      <c r="N136" s="1"/>
      <c r="O136" s="1"/>
      <c r="P136" s="1"/>
      <c r="Q136" s="1"/>
    </row>
    <row r="137" spans="1:17" ht="12.75" x14ac:dyDescent="0.2">
      <c r="A137" s="2">
        <v>32</v>
      </c>
      <c r="B137" s="1">
        <v>7.6801038436574215E-3</v>
      </c>
      <c r="C137" s="1">
        <v>1.0510564649888176E-2</v>
      </c>
      <c r="D137" s="1">
        <v>4.5125117184682796E-2</v>
      </c>
      <c r="E137" s="1">
        <v>4.6693589096415834E-2</v>
      </c>
      <c r="F137" s="1">
        <v>2.3509050263214648E-2</v>
      </c>
      <c r="G137" s="1">
        <v>1.8659407225787641E-2</v>
      </c>
      <c r="H137" s="1">
        <v>4.1699718756760581E-2</v>
      </c>
      <c r="I137" s="1">
        <v>2.1057186125333496E-2</v>
      </c>
      <c r="J137" s="1">
        <v>-1</v>
      </c>
      <c r="K137" s="1">
        <v>3.6273166510420264E-2</v>
      </c>
      <c r="L137" s="1">
        <v>3.2487199826927105E-2</v>
      </c>
      <c r="M137" s="1">
        <v>3.7300786038796961E-2</v>
      </c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23" priority="4" operator="equal">
      <formula>$H$2</formula>
    </cfRule>
  </conditionalFormatting>
  <conditionalFormatting sqref="B106:Q106 A106:A151">
    <cfRule type="expression" dxfId="22" priority="1" stopIfTrue="1">
      <formula>A106=SMALL($B106:$C106,1)</formula>
    </cfRule>
    <cfRule type="expression" dxfId="21" priority="2" stopIfTrue="1">
      <formula>A106=SMALL($B106:$C106,2)</formula>
    </cfRule>
    <cfRule type="expression" dxfId="2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A9787-6194-4AAA-A866-90F442B52979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Marcelo Clemente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20</v>
      </c>
      <c r="C2" s="10"/>
      <c r="D2" s="10"/>
      <c r="E2" s="10"/>
      <c r="F2" s="10"/>
      <c r="G2" s="10"/>
      <c r="H2" s="5" t="s">
        <v>2</v>
      </c>
      <c r="I2" s="29">
        <f>AVERAGE(J53:J97)</f>
        <v>1.0917535642768239E-2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13</v>
      </c>
      <c r="C3" s="10"/>
      <c r="D3" s="10"/>
      <c r="E3" s="10"/>
      <c r="F3" s="10"/>
      <c r="G3" s="10"/>
      <c r="H3" s="5" t="s">
        <v>3</v>
      </c>
      <c r="I3" s="29">
        <f>LARGE(J53:J97,2)</f>
        <v>3.5731256802121379E-2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18</v>
      </c>
      <c r="C4" s="10"/>
      <c r="D4" s="10"/>
      <c r="E4" s="10"/>
      <c r="F4" s="10"/>
      <c r="G4" s="10"/>
      <c r="H4" s="5" t="s">
        <v>4</v>
      </c>
      <c r="I4" s="29">
        <f>SMALL(J53:J97,1)</f>
        <v>8.5840857182276217E-4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8</v>
      </c>
      <c r="C5" s="10"/>
      <c r="D5" s="10"/>
      <c r="E5" s="10"/>
      <c r="F5" s="10"/>
      <c r="G5" s="10"/>
      <c r="H5" s="14" t="s">
        <v>5</v>
      </c>
      <c r="I5" s="29">
        <f>_xlfn.STDEV.S(J53:J97)</f>
        <v>9.9066578133797829E-3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11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12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24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23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21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17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15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4'!$B$106:$AT$106,0)</f>
        <v>1</v>
      </c>
      <c r="K50" s="17" t="e">
        <f>MATCH(K52,'ETAPA 4'!$B$106:$AT$106,0)</f>
        <v>#N/A</v>
      </c>
      <c r="L50" s="17" t="e">
        <f>MATCH(L52,'ETAPA 4'!$B$106:$AT$106,0)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4'!$B$107:$B$147)</f>
        <v>22</v>
      </c>
      <c r="K51" s="23">
        <f>COUNTA('ETAPA 4'!$B$107:$B$147)</f>
        <v>22</v>
      </c>
      <c r="L51" s="23">
        <f>COUNTA('ETAPA 4'!$B$107:$B$147)</f>
        <v>22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Marcelo Clemente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4'!$B$106:$AT$171,$I53+1,J$50)=0,"",INDEX('ETAPA 4'!$B$106:$AT$171,$I53+1,J$50))</f>
        <v>3.5731256802121379E-2</v>
      </c>
      <c r="K53" s="28" t="e" cm="1">
        <f t="array" ref="K53">IF(INDEX('ETAPA 4'!$B$106:$AT$171,$I53+1,K$50)=0,"",INDEX('ETAPA 4'!$B$106:$AT$171,$I53+1,K$50))</f>
        <v>#N/A</v>
      </c>
      <c r="L53" s="28" t="e" cm="1">
        <f t="array" ref="L53">IF(INDEX('ETAPA 4'!$B$106:$AT$171,$I53+1,L$50)=0,"",INDEX('ETAPA 4'!$B$106:$AT$171,$I53+1,L$50))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4'!$B$106:$AT$171,$I54+1,J$50)=0,"",INDEX('ETAPA 4'!$B$106:$AT$171,$I54+1,J$50))</f>
        <v>4.0161258181706599E-2</v>
      </c>
      <c r="K54" s="28" t="e" cm="1">
        <f t="array" ref="K54">IF(INDEX('ETAPA 4'!$B$106:$AT$171,$I54+1,K$50)=0,"",INDEX('ETAPA 4'!$B$106:$AT$171,$I54+1,K$50))</f>
        <v>#N/A</v>
      </c>
      <c r="L54" s="28" t="e" cm="1">
        <f t="array" ref="L54">IF(INDEX('ETAPA 4'!$B$106:$AT$171,$I54+1,L$50)=0,"",INDEX('ETAPA 4'!$B$106:$AT$171,$I54+1,L$50))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4'!$B$106:$AT$171,$I55+1,J$50)=0,"",INDEX('ETAPA 4'!$B$106:$AT$171,$I55+1,J$50))</f>
        <v>1.9820040774407199E-2</v>
      </c>
      <c r="K55" s="28" t="e" cm="1">
        <f t="array" ref="K55">IF(INDEX('ETAPA 4'!$B$106:$AT$171,$I55+1,K$50)=0,"",INDEX('ETAPA 4'!$B$106:$AT$171,$I55+1,K$50))</f>
        <v>#N/A</v>
      </c>
      <c r="L55" s="28" t="e" cm="1">
        <f t="array" ref="L55">IF(INDEX('ETAPA 4'!$B$106:$AT$171,$I55+1,L$50)=0,"",INDEX('ETAPA 4'!$B$106:$AT$171,$I55+1,L$50))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4'!$B$106:$AT$171,$I56+1,J$50)=0,"",INDEX('ETAPA 4'!$B$106:$AT$171,$I56+1,J$50))</f>
        <v>1.413308398608149E-2</v>
      </c>
      <c r="K56" s="28" t="e" cm="1">
        <f t="array" ref="K56">IF(INDEX('ETAPA 4'!$B$106:$AT$171,$I56+1,K$50)=0,"",INDEX('ETAPA 4'!$B$106:$AT$171,$I56+1,K$50))</f>
        <v>#N/A</v>
      </c>
      <c r="L56" s="28" t="e" cm="1">
        <f t="array" ref="L56">IF(INDEX('ETAPA 4'!$B$106:$AT$171,$I56+1,L$50)=0,"",INDEX('ETAPA 4'!$B$106:$AT$171,$I56+1,L$50))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4'!$B$106:$AT$171,$I57+1,J$50)=0,"",INDEX('ETAPA 4'!$B$106:$AT$171,$I57+1,J$50))</f>
        <v>1.1036681637721002E-2</v>
      </c>
      <c r="K57" s="28" t="e" cm="1">
        <f t="array" ref="K57">IF(INDEX('ETAPA 4'!$B$106:$AT$171,$I57+1,K$50)=0,"",INDEX('ETAPA 4'!$B$106:$AT$171,$I57+1,K$50))</f>
        <v>#N/A</v>
      </c>
      <c r="L57" s="28" t="e" cm="1">
        <f t="array" ref="L57">IF(INDEX('ETAPA 4'!$B$106:$AT$171,$I57+1,L$50)=0,"",INDEX('ETAPA 4'!$B$106:$AT$171,$I57+1,L$50))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4'!$B$106:$AT$171,$I58+1,J$50)=0,"",INDEX('ETAPA 4'!$B$106:$AT$171,$I58+1,J$50))</f>
        <v>9.0286187286355794E-3</v>
      </c>
      <c r="K58" s="28" t="e" cm="1">
        <f t="array" ref="K58">IF(INDEX('ETAPA 4'!$B$106:$AT$171,$I58+1,K$50)=0,"",INDEX('ETAPA 4'!$B$106:$AT$171,$I58+1,K$50))</f>
        <v>#N/A</v>
      </c>
      <c r="L58" s="28" t="e" cm="1">
        <f t="array" ref="L58">IF(INDEX('ETAPA 4'!$B$106:$AT$171,$I58+1,L$50)=0,"",INDEX('ETAPA 4'!$B$106:$AT$171,$I58+1,L$50))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4'!$B$106:$AT$171,$I59+1,J$50)=0,"",INDEX('ETAPA 4'!$B$106:$AT$171,$I59+1,J$50))</f>
        <v>8.96730383064827E-3</v>
      </c>
      <c r="K59" s="28" t="e" cm="1">
        <f t="array" ref="K59">IF(INDEX('ETAPA 4'!$B$106:$AT$171,$I59+1,K$50)=0,"",INDEX('ETAPA 4'!$B$106:$AT$171,$I59+1,K$50))</f>
        <v>#N/A</v>
      </c>
      <c r="L59" s="28" t="e" cm="1">
        <f t="array" ref="L59">IF(INDEX('ETAPA 4'!$B$106:$AT$171,$I59+1,L$50)=0,"",INDEX('ETAPA 4'!$B$106:$AT$171,$I59+1,L$50))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4'!$B$106:$AT$171,$I60+1,J$50)=0,"",INDEX('ETAPA 4'!$B$106:$AT$171,$I60+1,J$50))</f>
        <v>6.6833238806198823E-3</v>
      </c>
      <c r="K60" s="28" t="e" cm="1">
        <f t="array" ref="K60">IF(INDEX('ETAPA 4'!$B$106:$AT$171,$I60+1,K$50)=0,"",INDEX('ETAPA 4'!$B$106:$AT$171,$I60+1,K$50))</f>
        <v>#N/A</v>
      </c>
      <c r="L60" s="28" t="e" cm="1">
        <f t="array" ref="L60">IF(INDEX('ETAPA 4'!$B$106:$AT$171,$I60+1,L$50)=0,"",INDEX('ETAPA 4'!$B$106:$AT$171,$I60+1,L$50))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4'!$B$106:$AT$171,$I61+1,J$50)=0,"",INDEX('ETAPA 4'!$B$106:$AT$171,$I61+1,J$50))</f>
        <v>6.974569646059638E-3</v>
      </c>
      <c r="K61" s="28" t="e" cm="1">
        <f t="array" ref="K61">IF(INDEX('ETAPA 4'!$B$106:$AT$171,$I61+1,K$50)=0,"",INDEX('ETAPA 4'!$B$106:$AT$171,$I61+1,K$50))</f>
        <v>#N/A</v>
      </c>
      <c r="L61" s="28" t="e" cm="1">
        <f t="array" ref="L61">IF(INDEX('ETAPA 4'!$B$106:$AT$171,$I61+1,L$50)=0,"",INDEX('ETAPA 4'!$B$106:$AT$171,$I61+1,L$50))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4'!$B$106:$AT$171,$I62+1,J$50)=0,"",INDEX('ETAPA 4'!$B$106:$AT$171,$I62+1,J$50))</f>
        <v>5.5949844413445303E-3</v>
      </c>
      <c r="K62" s="28" t="e" cm="1">
        <f t="array" ref="K62">IF(INDEX('ETAPA 4'!$B$106:$AT$171,$I62+1,K$50)=0,"",INDEX('ETAPA 4'!$B$106:$AT$171,$I62+1,K$50))</f>
        <v>#N/A</v>
      </c>
      <c r="L62" s="28" t="e" cm="1">
        <f t="array" ref="L62">IF(INDEX('ETAPA 4'!$B$106:$AT$171,$I62+1,L$50)=0,"",INDEX('ETAPA 4'!$B$106:$AT$171,$I62+1,L$50))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4'!$B$106:$AT$171,$I63+1,J$50)=0,"",INDEX('ETAPA 4'!$B$106:$AT$171,$I63+1,J$50))</f>
        <v>1.1327927403160758E-2</v>
      </c>
      <c r="K63" s="28" t="e" cm="1">
        <f t="array" ref="K63">IF(INDEX('ETAPA 4'!$B$106:$AT$171,$I63+1,K$50)=0,"",INDEX('ETAPA 4'!$B$106:$AT$171,$I63+1,K$50))</f>
        <v>#N/A</v>
      </c>
      <c r="L63" s="28" t="e" cm="1">
        <f t="array" ref="L63">IF(INDEX('ETAPA 4'!$B$106:$AT$171,$I63+1,L$50)=0,"",INDEX('ETAPA 4'!$B$106:$AT$171,$I63+1,L$50))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4'!$B$106:$AT$171,$I64+1,J$50)=0,"",INDEX('ETAPA 4'!$B$106:$AT$171,$I64+1,J$50))</f>
        <v>9.5497953615279237E-3</v>
      </c>
      <c r="K64" s="28" t="e" cm="1">
        <f t="array" ref="K64">IF(INDEX('ETAPA 4'!$B$106:$AT$171,$I64+1,K$50)=0,"",INDEX('ETAPA 4'!$B$106:$AT$171,$I64+1,K$50))</f>
        <v>#N/A</v>
      </c>
      <c r="L64" s="28" t="e" cm="1">
        <f t="array" ref="L64">IF(INDEX('ETAPA 4'!$B$106:$AT$171,$I64+1,L$50)=0,"",INDEX('ETAPA 4'!$B$106:$AT$171,$I64+1,L$50))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4'!$B$106:$AT$171,$I65+1,J$50)=0,"",INDEX('ETAPA 4'!$B$106:$AT$171,$I65+1,J$50))</f>
        <v>4.0314545426674946E-3</v>
      </c>
      <c r="K65" s="28" t="e" cm="1">
        <f t="array" ref="K65">IF(INDEX('ETAPA 4'!$B$106:$AT$171,$I65+1,K$50)=0,"",INDEX('ETAPA 4'!$B$106:$AT$171,$I65+1,K$50))</f>
        <v>#N/A</v>
      </c>
      <c r="L65" s="28" t="e" cm="1">
        <f t="array" ref="L65">IF(INDEX('ETAPA 4'!$B$106:$AT$171,$I65+1,L$50)=0,"",INDEX('ETAPA 4'!$B$106:$AT$171,$I65+1,L$50))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4'!$B$106:$AT$171,$I66+1,J$50)=0,"",INDEX('ETAPA 4'!$B$106:$AT$171,$I66+1,J$50))</f>
        <v>2.4219384704997978E-3</v>
      </c>
      <c r="K66" s="28" t="e" cm="1">
        <f t="array" ref="K66">IF(INDEX('ETAPA 4'!$B$106:$AT$171,$I66+1,K$50)=0,"",INDEX('ETAPA 4'!$B$106:$AT$171,$I66+1,K$50))</f>
        <v>#N/A</v>
      </c>
      <c r="L66" s="28" t="e" cm="1">
        <f t="array" ref="L66">IF(INDEX('ETAPA 4'!$B$106:$AT$171,$I66+1,L$50)=0,"",INDEX('ETAPA 4'!$B$106:$AT$171,$I66+1,L$50))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4'!$B$106:$AT$171,$I67+1,J$50)=0,"",INDEX('ETAPA 4'!$B$106:$AT$171,$I67+1,J$50))</f>
        <v>1.4378343578031015E-2</v>
      </c>
      <c r="K67" s="28" t="e" cm="1">
        <f t="array" ref="K67">IF(INDEX('ETAPA 4'!$B$106:$AT$171,$I67+1,K$50)=0,"",INDEX('ETAPA 4'!$B$106:$AT$171,$I67+1,K$50))</f>
        <v>#N/A</v>
      </c>
      <c r="L67" s="28" t="e" cm="1">
        <f t="array" ref="L67">IF(INDEX('ETAPA 4'!$B$106:$AT$171,$I67+1,L$50)=0,"",INDEX('ETAPA 4'!$B$106:$AT$171,$I67+1,L$50))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4'!$B$106:$AT$171,$I68+1,J$50)=0,"",INDEX('ETAPA 4'!$B$106:$AT$171,$I68+1,J$50))</f>
        <v>4.8898631144902571E-3</v>
      </c>
      <c r="K68" s="28" t="e" cm="1">
        <f t="array" ref="K68">IF(INDEX('ETAPA 4'!$B$106:$AT$171,$I68+1,K$50)=0,"",INDEX('ETAPA 4'!$B$106:$AT$171,$I68+1,K$50))</f>
        <v>#N/A</v>
      </c>
      <c r="L68" s="28" t="e" cm="1">
        <f t="array" ref="L68">IF(INDEX('ETAPA 4'!$B$106:$AT$171,$I68+1,L$50)=0,"",INDEX('ETAPA 4'!$B$106:$AT$171,$I68+1,L$50))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4'!$B$106:$AT$171,$I69+1,J$50)=0,"",INDEX('ETAPA 4'!$B$106:$AT$171,$I69+1,J$50))</f>
        <v>5.1504514309364292E-3</v>
      </c>
      <c r="K69" s="28" t="e" cm="1">
        <f t="array" ref="K69">IF(INDEX('ETAPA 4'!$B$106:$AT$171,$I69+1,K$50)=0,"",INDEX('ETAPA 4'!$B$106:$AT$171,$I69+1,K$50))</f>
        <v>#N/A</v>
      </c>
      <c r="L69" s="28" t="e" cm="1">
        <f t="array" ref="L69">IF(INDEX('ETAPA 4'!$B$106:$AT$171,$I69+1,L$50)=0,"",INDEX('ETAPA 4'!$B$106:$AT$171,$I69+1,L$50))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4'!$B$106:$AT$171,$I70+1,J$50)=0,"",INDEX('ETAPA 4'!$B$106:$AT$171,$I70+1,J$50))</f>
        <v>2.130692705060042E-3</v>
      </c>
      <c r="K70" s="28" t="e" cm="1">
        <f t="array" ref="K70">IF(INDEX('ETAPA 4'!$B$106:$AT$171,$I70+1,K$50)=0,"",INDEX('ETAPA 4'!$B$106:$AT$171,$I70+1,K$50))</f>
        <v>#N/A</v>
      </c>
      <c r="L70" s="28" t="e" cm="1">
        <f t="array" ref="L70">IF(INDEX('ETAPA 4'!$B$106:$AT$171,$I70+1,L$50)=0,"",INDEX('ETAPA 4'!$B$106:$AT$171,$I70+1,L$50))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4'!$B$106:$AT$171,$I71+1,J$50)=0,"",INDEX('ETAPA 4'!$B$106:$AT$171,$I71+1,J$50))</f>
        <v>8.5840857182276217E-4</v>
      </c>
      <c r="K71" s="28" t="e" cm="1">
        <f t="array" ref="K71">IF(INDEX('ETAPA 4'!$B$106:$AT$171,$I71+1,K$50)=0,"",INDEX('ETAPA 4'!$B$106:$AT$171,$I71+1,K$50))</f>
        <v>#N/A</v>
      </c>
      <c r="L71" s="28" t="e" cm="1">
        <f t="array" ref="L71">IF(INDEX('ETAPA 4'!$B$106:$AT$171,$I71+1,L$50)=0,"",INDEX('ETAPA 4'!$B$106:$AT$171,$I71+1,L$50))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4'!$B$106:$AT$171,$I72+1,J$50)=0,"",INDEX('ETAPA 4'!$B$106:$AT$171,$I72+1,J$50))</f>
        <v>4.0927694406548039E-3</v>
      </c>
      <c r="K72" s="28" t="e" cm="1">
        <f t="array" ref="K72">IF(INDEX('ETAPA 4'!$B$106:$AT$171,$I72+1,K$50)=0,"",INDEX('ETAPA 4'!$B$106:$AT$171,$I72+1,K$50))</f>
        <v>#N/A</v>
      </c>
      <c r="L72" s="28" t="e" cm="1">
        <f t="array" ref="L72">IF(INDEX('ETAPA 4'!$B$106:$AT$171,$I72+1,L$50)=0,"",INDEX('ETAPA 4'!$B$106:$AT$171,$I72+1,L$50))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4'!$B$106:$AT$171,$I73+1,J$50)=0,"",INDEX('ETAPA 4'!$B$106:$AT$171,$I73+1,J$50))</f>
        <v>1.2646197709888556E-2</v>
      </c>
      <c r="K73" s="28" t="e" cm="1">
        <f t="array" ref="K73">IF(INDEX('ETAPA 4'!$B$106:$AT$171,$I73+1,K$50)=0,"",INDEX('ETAPA 4'!$B$106:$AT$171,$I73+1,K$50))</f>
        <v>#N/A</v>
      </c>
      <c r="L73" s="28" t="e" cm="1">
        <f t="array" ref="L73">IF(INDEX('ETAPA 4'!$B$106:$AT$171,$I73+1,L$50)=0,"",INDEX('ETAPA 4'!$B$106:$AT$171,$I73+1,L$50))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4'!$B$106:$AT$171,$I74+1,J$50)=0,"",INDEX('ETAPA 4'!$B$106:$AT$171,$I74+1,J$50))</f>
        <v>1.0576819902815823E-2</v>
      </c>
      <c r="K74" s="28" t="e" cm="1">
        <f t="array" ref="K74">IF(INDEX('ETAPA 4'!$B$106:$AT$171,$I74+1,K$50)=0,"",INDEX('ETAPA 4'!$B$106:$AT$171,$I74+1,K$50))</f>
        <v>#N/A</v>
      </c>
      <c r="L74" s="28" t="e" cm="1">
        <f t="array" ref="L74">IF(INDEX('ETAPA 4'!$B$106:$AT$171,$I74+1,L$50)=0,"",INDEX('ETAPA 4'!$B$106:$AT$171,$I74+1,L$50))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4'!$B$106:$AT$171,$I75+1,J$50)=0,"",INDEX('ETAPA 4'!$B$106:$AT$171,$I75+1,J$50))</f>
        <v/>
      </c>
      <c r="K75" s="28" t="e" cm="1">
        <f t="array" ref="K75">IF(INDEX('ETAPA 4'!$B$106:$AT$171,$I75+1,K$50)=0,"",INDEX('ETAPA 4'!$B$106:$AT$171,$I75+1,K$50))</f>
        <v>#N/A</v>
      </c>
      <c r="L75" s="28" t="e" cm="1">
        <f t="array" ref="L75">IF(INDEX('ETAPA 4'!$B$106:$AT$171,$I75+1,L$50)=0,"",INDEX('ETAPA 4'!$B$106:$AT$171,$I75+1,L$50))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4'!$B$106:$AT$171,$I76+1,J$50)=0,"",INDEX('ETAPA 4'!$B$106:$AT$171,$I76+1,J$50))</f>
        <v/>
      </c>
      <c r="K76" s="28" t="e" cm="1">
        <f t="array" ref="K76">IF(INDEX('ETAPA 4'!$B$106:$AT$171,$I76+1,K$50)=0,"",INDEX('ETAPA 4'!$B$106:$AT$171,$I76+1,K$50))</f>
        <v>#N/A</v>
      </c>
      <c r="L76" s="28" t="e" cm="1">
        <f t="array" ref="L76">IF(INDEX('ETAPA 4'!$B$106:$AT$171,$I76+1,L$50)=0,"",INDEX('ETAPA 4'!$B$106:$AT$171,$I76+1,L$50))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4'!$B$106:$AT$171,$I77+1,J$50)=0,"",INDEX('ETAPA 4'!$B$106:$AT$171,$I77+1,J$50))</f>
        <v/>
      </c>
      <c r="K77" s="28" t="e" cm="1">
        <f t="array" ref="K77">IF(INDEX('ETAPA 4'!$B$106:$AT$171,$I77+1,K$50)=0,"",INDEX('ETAPA 4'!$B$106:$AT$171,$I77+1,K$50))</f>
        <v>#N/A</v>
      </c>
      <c r="L77" s="28" t="e" cm="1">
        <f t="array" ref="L77">IF(INDEX('ETAPA 4'!$B$106:$AT$171,$I77+1,L$50)=0,"",INDEX('ETAPA 4'!$B$106:$AT$171,$I77+1,L$50))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4'!$B$106:$AT$171,$I78+1,J$50)=0,"",INDEX('ETAPA 4'!$B$106:$AT$171,$I78+1,J$50))</f>
        <v/>
      </c>
      <c r="K78" s="28" t="e" cm="1">
        <f t="array" ref="K78">IF(INDEX('ETAPA 4'!$B$106:$AT$171,$I78+1,K$50)=0,"",INDEX('ETAPA 4'!$B$106:$AT$171,$I78+1,K$50))</f>
        <v>#N/A</v>
      </c>
      <c r="L78" s="28" t="e" cm="1">
        <f t="array" ref="L78">IF(INDEX('ETAPA 4'!$B$106:$AT$171,$I78+1,L$50)=0,"",INDEX('ETAPA 4'!$B$106:$AT$171,$I78+1,L$50))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4'!$B$106:$AT$171,$I79+1,J$50)=0,"",INDEX('ETAPA 4'!$B$106:$AT$171,$I79+1,J$50))</f>
        <v/>
      </c>
      <c r="K79" s="28" t="e" cm="1">
        <f t="array" ref="K79">IF(INDEX('ETAPA 4'!$B$106:$AT$171,$I79+1,K$50)=0,"",INDEX('ETAPA 4'!$B$106:$AT$171,$I79+1,K$50))</f>
        <v>#N/A</v>
      </c>
      <c r="L79" s="28" t="e" cm="1">
        <f t="array" ref="L79">IF(INDEX('ETAPA 4'!$B$106:$AT$171,$I79+1,L$50)=0,"",INDEX('ETAPA 4'!$B$106:$AT$171,$I79+1,L$50))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4'!$B$106:$AT$171,$I80+1,J$50)=0,"",INDEX('ETAPA 4'!$B$106:$AT$171,$I80+1,J$50))</f>
        <v/>
      </c>
      <c r="K80" s="28" t="e" cm="1">
        <f t="array" ref="K80">IF(INDEX('ETAPA 4'!$B$106:$AT$171,$I80+1,K$50)=0,"",INDEX('ETAPA 4'!$B$106:$AT$171,$I80+1,K$50))</f>
        <v>#N/A</v>
      </c>
      <c r="L80" s="28" t="e" cm="1">
        <f t="array" ref="L80">IF(INDEX('ETAPA 4'!$B$106:$AT$171,$I80+1,L$50)=0,"",INDEX('ETAPA 4'!$B$106:$AT$171,$I80+1,L$50))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4'!$B$106:$AT$171,$I81+1,J$50)=0,"",INDEX('ETAPA 4'!$B$106:$AT$171,$I81+1,J$50))</f>
        <v/>
      </c>
      <c r="K81" s="28" t="e" cm="1">
        <f t="array" ref="K81">IF(INDEX('ETAPA 4'!$B$106:$AT$171,$I81+1,K$50)=0,"",INDEX('ETAPA 4'!$B$106:$AT$171,$I81+1,K$50))</f>
        <v>#N/A</v>
      </c>
      <c r="L81" s="28" t="e" cm="1">
        <f t="array" ref="L81">IF(INDEX('ETAPA 4'!$B$106:$AT$171,$I81+1,L$50)=0,"",INDEX('ETAPA 4'!$B$106:$AT$171,$I81+1,L$50))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4'!$B$106:$AT$171,$I82+1,J$50)=0,"",INDEX('ETAPA 4'!$B$106:$AT$171,$I82+1,J$50))</f>
        <v/>
      </c>
      <c r="K82" s="28" t="e" cm="1">
        <f t="array" ref="K82">IF(INDEX('ETAPA 4'!$B$106:$AT$171,$I82+1,K$50)=0,"",INDEX('ETAPA 4'!$B$106:$AT$171,$I82+1,K$50))</f>
        <v>#N/A</v>
      </c>
      <c r="L82" s="28" t="e" cm="1">
        <f t="array" ref="L82">IF(INDEX('ETAPA 4'!$B$106:$AT$171,$I82+1,L$50)=0,"",INDEX('ETAPA 4'!$B$106:$AT$171,$I82+1,L$50))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4'!$B$106:$AT$171,$I83+1,J$50)=0,"",INDEX('ETAPA 4'!$B$106:$AT$171,$I83+1,J$50))</f>
        <v/>
      </c>
      <c r="K83" s="28" t="e" cm="1">
        <f t="array" ref="K83">IF(INDEX('ETAPA 4'!$B$106:$AT$171,$I83+1,K$50)=0,"",INDEX('ETAPA 4'!$B$106:$AT$171,$I83+1,K$50))</f>
        <v>#N/A</v>
      </c>
      <c r="L83" s="28" t="e" cm="1">
        <f t="array" ref="L83">IF(INDEX('ETAPA 4'!$B$106:$AT$171,$I83+1,L$50)=0,"",INDEX('ETAPA 4'!$B$106:$AT$171,$I83+1,L$50))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4'!$B$106:$AT$171,$I84+1,J$50)=0,"",INDEX('ETAPA 4'!$B$106:$AT$171,$I84+1,J$50))</f>
        <v/>
      </c>
      <c r="K84" s="28" t="e" cm="1">
        <f t="array" ref="K84">IF(INDEX('ETAPA 4'!$B$106:$AT$171,$I84+1,K$50)=0,"",INDEX('ETAPA 4'!$B$106:$AT$171,$I84+1,K$50))</f>
        <v>#N/A</v>
      </c>
      <c r="L84" s="28" t="e" cm="1">
        <f t="array" ref="L84">IF(INDEX('ETAPA 4'!$B$106:$AT$171,$I84+1,L$50)=0,"",INDEX('ETAPA 4'!$B$106:$AT$171,$I84+1,L$50))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4'!$B$106:$AT$171,$I85+1,J$50)=0,"",INDEX('ETAPA 4'!$B$106:$AT$171,$I85+1,J$50))</f>
        <v/>
      </c>
      <c r="K85" s="28" t="e" cm="1">
        <f t="array" ref="K85">IF(INDEX('ETAPA 4'!$B$106:$AT$171,$I85+1,K$50)=0,"",INDEX('ETAPA 4'!$B$106:$AT$171,$I85+1,K$50))</f>
        <v>#N/A</v>
      </c>
      <c r="L85" s="28" t="e" cm="1">
        <f t="array" ref="L85">IF(INDEX('ETAPA 4'!$B$106:$AT$171,$I85+1,L$50)=0,"",INDEX('ETAPA 4'!$B$106:$AT$171,$I85+1,L$50))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4'!$B$106:$AT$171,$I86+1,J$50)=0,"",INDEX('ETAPA 4'!$B$106:$AT$171,$I86+1,J$50))</f>
        <v/>
      </c>
      <c r="K86" s="28" t="e" cm="1">
        <f t="array" ref="K86">IF(INDEX('ETAPA 4'!$B$106:$AT$171,$I86+1,K$50)=0,"",INDEX('ETAPA 4'!$B$106:$AT$171,$I86+1,K$50))</f>
        <v>#N/A</v>
      </c>
      <c r="L86" s="28" t="e" cm="1">
        <f t="array" ref="L86">IF(INDEX('ETAPA 4'!$B$106:$AT$171,$I86+1,L$50)=0,"",INDEX('ETAPA 4'!$B$106:$AT$171,$I86+1,L$50))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4'!$B$106:$AT$171,$I87+1,J$50)=0,"",INDEX('ETAPA 4'!$B$106:$AT$171,$I87+1,J$50))</f>
        <v/>
      </c>
      <c r="K87" s="28" t="e" cm="1">
        <f t="array" ref="K87">IF(INDEX('ETAPA 4'!$B$106:$AT$171,$I87+1,K$50)=0,"",INDEX('ETAPA 4'!$B$106:$AT$171,$I87+1,K$50))</f>
        <v>#N/A</v>
      </c>
      <c r="L87" s="28" t="e" cm="1">
        <f t="array" ref="L87">IF(INDEX('ETAPA 4'!$B$106:$AT$171,$I87+1,L$50)=0,"",INDEX('ETAPA 4'!$B$106:$AT$171,$I87+1,L$50))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4'!$B$106:$AT$171,$I88+1,J$50)=0,"",INDEX('ETAPA 4'!$B$106:$AT$171,$I88+1,J$50))</f>
        <v/>
      </c>
      <c r="K88" s="28" t="e" cm="1">
        <f t="array" ref="K88">IF(INDEX('ETAPA 4'!$B$106:$AT$171,$I88+1,K$50)=0,"",INDEX('ETAPA 4'!$B$106:$AT$171,$I88+1,K$50))</f>
        <v>#N/A</v>
      </c>
      <c r="L88" s="28" t="e" cm="1">
        <f t="array" ref="L88">IF(INDEX('ETAPA 4'!$B$106:$AT$171,$I88+1,L$50)=0,"",INDEX('ETAPA 4'!$B$106:$AT$171,$I88+1,L$50))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4'!$B$106:$AT$171,$I89+1,J$50)=0,"",INDEX('ETAPA 4'!$B$106:$AT$171,$I89+1,J$50))</f>
        <v/>
      </c>
      <c r="K89" s="28" t="e" cm="1">
        <f t="array" ref="K89">IF(INDEX('ETAPA 4'!$B$106:$AT$171,$I89+1,K$50)=0,"",INDEX('ETAPA 4'!$B$106:$AT$171,$I89+1,K$50))</f>
        <v>#N/A</v>
      </c>
      <c r="L89" s="28" t="e" cm="1">
        <f t="array" ref="L89">IF(INDEX('ETAPA 4'!$B$106:$AT$171,$I89+1,L$50)=0,"",INDEX('ETAPA 4'!$B$106:$AT$171,$I89+1,L$50))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4'!$B$106:$AT$171,$I90+1,J$50)=0,"",INDEX('ETAPA 4'!$B$106:$AT$171,$I90+1,J$50))</f>
        <v/>
      </c>
      <c r="K90" s="28" t="e" cm="1">
        <f t="array" ref="K90">IF(INDEX('ETAPA 4'!$B$106:$AT$171,$I90+1,K$50)=0,"",INDEX('ETAPA 4'!$B$106:$AT$171,$I90+1,K$50))</f>
        <v>#N/A</v>
      </c>
      <c r="L90" s="28" t="e" cm="1">
        <f t="array" ref="L90">IF(INDEX('ETAPA 4'!$B$106:$AT$171,$I90+1,L$50)=0,"",INDEX('ETAPA 4'!$B$106:$AT$171,$I90+1,L$50))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4'!$B$106:$AT$171,$I91+1,J$50)=0,"",INDEX('ETAPA 4'!$B$106:$AT$171,$I91+1,J$50))</f>
        <v/>
      </c>
      <c r="K91" s="28" t="e" cm="1">
        <f t="array" ref="K91">IF(INDEX('ETAPA 4'!$B$106:$AT$171,$I91+1,K$50)=0,"",INDEX('ETAPA 4'!$B$106:$AT$171,$I91+1,K$50))</f>
        <v>#N/A</v>
      </c>
      <c r="L91" s="28" t="e" cm="1">
        <f t="array" ref="L91">IF(INDEX('ETAPA 4'!$B$106:$AT$171,$I91+1,L$50)=0,"",INDEX('ETAPA 4'!$B$106:$AT$171,$I91+1,L$50))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4'!$B$106:$AT$171,$I92+1,J$50)=0,"",INDEX('ETAPA 4'!$B$106:$AT$171,$I92+1,J$50))</f>
        <v/>
      </c>
      <c r="K92" s="28" t="e" cm="1">
        <f t="array" ref="K92">IF(INDEX('ETAPA 4'!$B$106:$AT$171,$I92+1,K$50)=0,"",INDEX('ETAPA 4'!$B$106:$AT$171,$I92+1,K$50))</f>
        <v>#N/A</v>
      </c>
      <c r="L92" s="28" t="e" cm="1">
        <f t="array" ref="L92">IF(INDEX('ETAPA 4'!$B$106:$AT$171,$I92+1,L$50)=0,"",INDEX('ETAPA 4'!$B$106:$AT$171,$I92+1,L$50))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4'!$B$106:$AT$171,$I93+1,J$50)=0,"",INDEX('ETAPA 4'!$B$106:$AT$171,$I93+1,J$50))</f>
        <v/>
      </c>
      <c r="K93" s="28" t="e" cm="1">
        <f t="array" ref="K93">IF(INDEX('ETAPA 4'!$B$106:$AT$171,$I93+1,K$50)=0,"",INDEX('ETAPA 4'!$B$106:$AT$171,$I93+1,K$50))</f>
        <v>#N/A</v>
      </c>
      <c r="L93" s="28" t="e" cm="1">
        <f t="array" ref="L93">IF(INDEX('ETAPA 4'!$B$106:$AT$171,$I93+1,L$50)=0,"",INDEX('ETAPA 4'!$B$106:$AT$171,$I93+1,L$50))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4'!$B$106:$AT$171,$I94+1,J$50)=0,"",INDEX('ETAPA 4'!$B$106:$AT$171,$I94+1,J$50))</f>
        <v/>
      </c>
      <c r="K94" s="28" t="e" cm="1">
        <f t="array" ref="K94">IF(INDEX('ETAPA 4'!$B$106:$AT$171,$I94+1,K$50)=0,"",INDEX('ETAPA 4'!$B$106:$AT$171,$I94+1,K$50))</f>
        <v>#N/A</v>
      </c>
      <c r="L94" s="28" t="e" cm="1">
        <f t="array" ref="L94">IF(INDEX('ETAPA 4'!$B$106:$AT$171,$I94+1,L$50)=0,"",INDEX('ETAPA 4'!$B$106:$AT$171,$I94+1,L$50))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4'!$B$106:$AT$171,$I95+1,J$50)=0,"",INDEX('ETAPA 4'!$B$106:$AT$171,$I95+1,J$50))</f>
        <v/>
      </c>
      <c r="K95" s="28" t="e" cm="1">
        <f t="array" ref="K95">IF(INDEX('ETAPA 4'!$B$106:$AT$171,$I95+1,K$50)=0,"",INDEX('ETAPA 4'!$B$106:$AT$171,$I95+1,K$50))</f>
        <v>#N/A</v>
      </c>
      <c r="L95" s="28" t="e" cm="1">
        <f t="array" ref="L95">IF(INDEX('ETAPA 4'!$B$106:$AT$171,$I95+1,L$50)=0,"",INDEX('ETAPA 4'!$B$106:$AT$171,$I95+1,L$50))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4'!$B$106:$AT$171,$I96+1,J$50)=0,"",INDEX('ETAPA 4'!$B$106:$AT$171,$I96+1,J$50))</f>
        <v/>
      </c>
      <c r="K96" s="28" t="e" cm="1">
        <f t="array" ref="K96">IF(INDEX('ETAPA 4'!$B$106:$AT$171,$I96+1,K$50)=0,"",INDEX('ETAPA 4'!$B$106:$AT$171,$I96+1,K$50))</f>
        <v>#N/A</v>
      </c>
      <c r="L96" s="28" t="e" cm="1">
        <f t="array" ref="L96">IF(INDEX('ETAPA 4'!$B$106:$AT$171,$I96+1,L$50)=0,"",INDEX('ETAPA 4'!$B$106:$AT$171,$I96+1,L$50))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4'!$B$106:$AT$171,$I97+1,J$50)=0,"",INDEX('ETAPA 4'!$B$106:$AT$171,$I97+1,J$50))</f>
        <v/>
      </c>
      <c r="K97" s="28" t="e" cm="1">
        <f t="array" ref="K97">IF(INDEX('ETAPA 4'!$B$106:$AT$171,$I97+1,K$50)=0,"",INDEX('ETAPA 4'!$B$106:$AT$171,$I97+1,K$50))</f>
        <v>#N/A</v>
      </c>
      <c r="L97" s="28" t="e" cm="1">
        <f t="array" ref="L97">IF(INDEX('ETAPA 4'!$B$106:$AT$171,$I97+1,L$50)=0,"",INDEX('ETAPA 4'!$B$106:$AT$171,$I97+1,L$50))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7.5505787037037034E-4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/>
      <c r="Q105" s="2"/>
    </row>
    <row r="106" spans="1:17" ht="30" x14ac:dyDescent="0.2">
      <c r="A106" s="4" t="s">
        <v>7</v>
      </c>
      <c r="B106" s="3" t="s">
        <v>20</v>
      </c>
      <c r="C106" s="3" t="s">
        <v>13</v>
      </c>
      <c r="D106" s="3" t="s">
        <v>18</v>
      </c>
      <c r="E106" s="3" t="s">
        <v>8</v>
      </c>
      <c r="F106" s="3" t="s">
        <v>11</v>
      </c>
      <c r="G106" s="3" t="s">
        <v>10</v>
      </c>
      <c r="H106" s="3" t="s">
        <v>12</v>
      </c>
      <c r="I106" s="3" t="s">
        <v>16</v>
      </c>
      <c r="J106" s="3" t="s">
        <v>24</v>
      </c>
      <c r="K106" s="3" t="s">
        <v>19</v>
      </c>
      <c r="L106" s="3" t="s">
        <v>23</v>
      </c>
      <c r="M106" s="3" t="s">
        <v>21</v>
      </c>
      <c r="N106" s="3" t="s">
        <v>17</v>
      </c>
      <c r="O106" s="3" t="s">
        <v>15</v>
      </c>
      <c r="P106" s="3"/>
      <c r="Q106" s="3"/>
    </row>
    <row r="107" spans="1:17" ht="12.75" x14ac:dyDescent="0.2">
      <c r="A107" s="2">
        <v>2</v>
      </c>
      <c r="B107" s="27">
        <v>3.5731256802121379E-2</v>
      </c>
      <c r="C107" s="27">
        <v>4.4070082928399479E-2</v>
      </c>
      <c r="D107" s="27">
        <v>3.8229838895105568E-2</v>
      </c>
      <c r="E107" s="27">
        <v>2.110765363214127E-2</v>
      </c>
      <c r="F107" s="27">
        <v>5.5658598648006409E-2</v>
      </c>
      <c r="G107" s="27">
        <v>3.7310115425295637E-2</v>
      </c>
      <c r="H107" s="27">
        <v>5.4432300688259792E-2</v>
      </c>
      <c r="I107" s="27">
        <v>4.9036589665374122E-2</v>
      </c>
      <c r="J107" s="27">
        <v>4.1019666753529506E-2</v>
      </c>
      <c r="K107" s="27">
        <v>3.6405720679982358E-2</v>
      </c>
      <c r="L107" s="27">
        <v>6.3828808804819365E-2</v>
      </c>
      <c r="M107" s="27">
        <v>0.20453117096126439</v>
      </c>
      <c r="N107" s="27">
        <v>4.7427073593206283E-2</v>
      </c>
      <c r="O107" s="27">
        <v>3.353924919907432E-2</v>
      </c>
      <c r="P107" s="27"/>
      <c r="Q107" s="1"/>
    </row>
    <row r="108" spans="1:17" ht="12.75" x14ac:dyDescent="0.2">
      <c r="A108" s="2">
        <v>3</v>
      </c>
      <c r="B108" s="27">
        <v>4.0161258181706599E-2</v>
      </c>
      <c r="C108" s="27">
        <v>5.8049879669512625E-2</v>
      </c>
      <c r="D108" s="27">
        <v>4.3012400938117853E-2</v>
      </c>
      <c r="E108" s="27">
        <v>3.5210080169229038E-2</v>
      </c>
      <c r="F108" s="27">
        <v>3.3661878995048793E-2</v>
      </c>
      <c r="G108" s="27">
        <v>5.1228597268421473E-2</v>
      </c>
      <c r="H108" s="27">
        <v>0.1740883241105507</v>
      </c>
      <c r="I108" s="27">
        <v>5.1995033493263058E-2</v>
      </c>
      <c r="J108" s="27">
        <v>8.2238606925517876E-2</v>
      </c>
      <c r="K108" s="27">
        <v>8.0061928046967171E-2</v>
      </c>
      <c r="L108" s="27">
        <v>3.9747382620292225E-2</v>
      </c>
      <c r="M108" s="27">
        <v>3.9425479405858603E-2</v>
      </c>
      <c r="N108" s="27">
        <v>4.2368594509251033E-2</v>
      </c>
      <c r="O108" s="27">
        <v>9.911553259653251E-2</v>
      </c>
      <c r="P108" s="27"/>
      <c r="Q108" s="1"/>
    </row>
    <row r="109" spans="1:17" ht="12.75" x14ac:dyDescent="0.2">
      <c r="A109" s="2">
        <v>4</v>
      </c>
      <c r="B109" s="27">
        <v>1.9820040774407199E-2</v>
      </c>
      <c r="C109" s="27">
        <v>2.6411392308046192E-2</v>
      </c>
      <c r="D109" s="27">
        <v>2.8511427564112363E-2</v>
      </c>
      <c r="E109" s="27">
        <v>0.16340420313625706</v>
      </c>
      <c r="F109" s="27">
        <v>2.3437619755660177E-2</v>
      </c>
      <c r="G109" s="27">
        <v>0.30792341769241394</v>
      </c>
      <c r="H109" s="27">
        <v>3.7586032466238456E-2</v>
      </c>
      <c r="I109" s="27">
        <v>5.1581157931848538E-2</v>
      </c>
      <c r="J109" s="27">
        <v>2.6380734859052464E-2</v>
      </c>
      <c r="K109" s="27">
        <v>3.7356101598785871E-2</v>
      </c>
      <c r="L109" s="27">
        <v>2.4311357051979732E-2</v>
      </c>
      <c r="M109" s="27">
        <v>4.0529147569630893E-2</v>
      </c>
      <c r="N109" s="27">
        <v>4.1034995478026297E-2</v>
      </c>
      <c r="O109" s="27">
        <v>8.9136532949093267E-2</v>
      </c>
      <c r="P109" s="27"/>
      <c r="Q109" s="1"/>
    </row>
    <row r="110" spans="1:17" ht="12.75" x14ac:dyDescent="0.2">
      <c r="A110" s="2">
        <v>5</v>
      </c>
      <c r="B110" s="27">
        <v>1.413308398608149E-2</v>
      </c>
      <c r="C110" s="27">
        <v>1.7505403375385087E-2</v>
      </c>
      <c r="D110" s="27">
        <v>2.6503364655027225E-2</v>
      </c>
      <c r="E110" s="27">
        <v>1.568128516026188E-2</v>
      </c>
      <c r="F110" s="27">
        <v>2.6503364655027225E-2</v>
      </c>
      <c r="G110" s="27">
        <v>2.1061667458650755E-2</v>
      </c>
      <c r="H110" s="27">
        <v>1.9774054600916538E-2</v>
      </c>
      <c r="I110" s="27">
        <v>2.1138311081134998E-2</v>
      </c>
      <c r="J110" s="27">
        <v>3.6068488741051945E-2</v>
      </c>
      <c r="K110" s="27">
        <v>2.952312338090347E-2</v>
      </c>
      <c r="L110" s="27">
        <v>2.8281496696660059E-2</v>
      </c>
      <c r="M110" s="27">
        <v>3.0657448993669196E-2</v>
      </c>
      <c r="N110" s="27">
        <v>4.1755445529377509E-2</v>
      </c>
      <c r="O110" s="27">
        <v>2.2993086745251932E-2</v>
      </c>
      <c r="P110" s="27"/>
      <c r="Q110" s="1"/>
    </row>
    <row r="111" spans="1:17" ht="12.75" x14ac:dyDescent="0.2">
      <c r="A111" s="2">
        <v>6</v>
      </c>
      <c r="B111" s="27">
        <v>1.1036681637721002E-2</v>
      </c>
      <c r="C111" s="27">
        <v>2.3866824041571488E-2</v>
      </c>
      <c r="D111" s="27">
        <v>2.6089489093612708E-2</v>
      </c>
      <c r="E111" s="27">
        <v>1.6355749038122425E-2</v>
      </c>
      <c r="F111" s="27">
        <v>3.4014439658476142E-2</v>
      </c>
      <c r="G111" s="27">
        <v>1.4638931894477044E-2</v>
      </c>
      <c r="H111" s="27">
        <v>1.3841838220641734E-2</v>
      </c>
      <c r="I111" s="27">
        <v>1.8118552355258756E-2</v>
      </c>
      <c r="J111" s="27">
        <v>4.7120499103269736E-2</v>
      </c>
      <c r="K111" s="27">
        <v>2.546101138924239E-2</v>
      </c>
      <c r="L111" s="27">
        <v>2.0525162101261474E-2</v>
      </c>
      <c r="M111" s="27">
        <v>4.1724788080383782E-2</v>
      </c>
      <c r="N111" s="27">
        <v>4.4376657418336171E-2</v>
      </c>
      <c r="O111" s="27">
        <v>1.7045541640480194E-2</v>
      </c>
      <c r="P111" s="27"/>
      <c r="Q111" s="1"/>
    </row>
    <row r="112" spans="1:17" ht="12.75" x14ac:dyDescent="0.2">
      <c r="A112" s="2">
        <v>7</v>
      </c>
      <c r="B112" s="27">
        <v>9.0286187286355794E-3</v>
      </c>
      <c r="C112" s="27">
        <v>2.2655854806321658E-2</v>
      </c>
      <c r="D112" s="27">
        <v>2.8480770115118636E-2</v>
      </c>
      <c r="E112" s="27">
        <v>7.8636356668764142E-3</v>
      </c>
      <c r="F112" s="27">
        <v>2.4510630470438739E-2</v>
      </c>
      <c r="G112" s="27">
        <v>1.2906786026334872E-2</v>
      </c>
      <c r="H112" s="27">
        <v>1.6156475619663848E-2</v>
      </c>
      <c r="I112" s="27">
        <v>2.2471910112359588E-2</v>
      </c>
      <c r="J112" s="27">
        <v>2.9431151033922433E-2</v>
      </c>
      <c r="K112" s="27">
        <v>3.120928307555541E-2</v>
      </c>
      <c r="L112" s="27">
        <v>1.8624400263654164E-2</v>
      </c>
      <c r="M112" s="27">
        <v>4.604748838849132E-2</v>
      </c>
      <c r="N112" s="27">
        <v>4.8883302420405776E-2</v>
      </c>
      <c r="O112" s="27">
        <v>1.8517099192176336E-2</v>
      </c>
      <c r="P112" s="27"/>
      <c r="Q112" s="1"/>
    </row>
    <row r="113" spans="1:17" ht="12.75" x14ac:dyDescent="0.2">
      <c r="A113" s="2">
        <v>8</v>
      </c>
      <c r="B113" s="27">
        <v>8.96730383064827E-3</v>
      </c>
      <c r="C113" s="27">
        <v>1.1205297607185995E-2</v>
      </c>
      <c r="D113" s="27">
        <v>1.4608274445483318E-2</v>
      </c>
      <c r="E113" s="27">
        <v>7.9862654628508889E-3</v>
      </c>
      <c r="F113" s="27">
        <v>2.5920873124147283E-2</v>
      </c>
      <c r="G113" s="27">
        <v>4.5373024510630489E-3</v>
      </c>
      <c r="H113" s="27">
        <v>1.2876128577341146E-2</v>
      </c>
      <c r="I113" s="27">
        <v>2.0371874856293271E-2</v>
      </c>
      <c r="J113" s="27">
        <v>3.0872051136624851E-2</v>
      </c>
      <c r="K113" s="27">
        <v>1.9237549243527545E-2</v>
      </c>
      <c r="L113" s="27">
        <v>2.326900378619504E-2</v>
      </c>
      <c r="M113" s="27">
        <v>4.8086208746570325E-2</v>
      </c>
      <c r="N113" s="27">
        <v>2.9936998942317845E-2</v>
      </c>
      <c r="O113" s="27">
        <v>1.7873292763309085E-2</v>
      </c>
      <c r="P113" s="27"/>
      <c r="Q113" s="1"/>
    </row>
    <row r="114" spans="1:17" ht="12.75" x14ac:dyDescent="0.2">
      <c r="A114" s="2">
        <v>9</v>
      </c>
      <c r="B114" s="27">
        <v>6.6833238806198823E-3</v>
      </c>
      <c r="C114" s="27">
        <v>1.2033048730015318E-2</v>
      </c>
      <c r="D114" s="27">
        <v>1.2477581740423562E-2</v>
      </c>
      <c r="E114" s="27">
        <v>6.1928046967211197E-3</v>
      </c>
      <c r="F114" s="27">
        <v>1.7536060824378814E-2</v>
      </c>
      <c r="G114" s="27">
        <v>4.7365758695219118E-3</v>
      </c>
      <c r="H114" s="27">
        <v>1.1251283780676658E-2</v>
      </c>
      <c r="I114" s="27">
        <v>2.2901114398270896E-2</v>
      </c>
      <c r="J114" s="27">
        <v>2.878734460505547E-2</v>
      </c>
      <c r="K114" s="27">
        <v>3.2129006545365484E-2</v>
      </c>
      <c r="L114" s="27">
        <v>1.6754295875040296E-2</v>
      </c>
      <c r="M114" s="27">
        <v>3.102533838159334E-2</v>
      </c>
      <c r="N114" s="27">
        <v>2.4663917715407081E-2</v>
      </c>
      <c r="O114" s="27">
        <v>1.5742600058249331E-2</v>
      </c>
      <c r="P114" s="27"/>
      <c r="Q114" s="1"/>
    </row>
    <row r="115" spans="1:17" ht="12.75" x14ac:dyDescent="0.2">
      <c r="A115" s="2">
        <v>10</v>
      </c>
      <c r="B115" s="27">
        <v>6.974569646059638E-3</v>
      </c>
      <c r="C115" s="27">
        <v>1.046951883133814E-2</v>
      </c>
      <c r="D115" s="27">
        <v>1.4516302098502283E-2</v>
      </c>
      <c r="E115" s="27">
        <v>3.9854683691771201E-3</v>
      </c>
      <c r="F115" s="27">
        <v>2.4663917715407081E-2</v>
      </c>
      <c r="G115" s="27">
        <v>5.6869567883255662E-3</v>
      </c>
      <c r="H115" s="27">
        <v>1.5022150006897978E-2</v>
      </c>
      <c r="I115" s="27">
        <v>1.8808344957615949E-2</v>
      </c>
      <c r="J115" s="27">
        <v>2.5966859297637947E-2</v>
      </c>
      <c r="K115" s="27">
        <v>2.0509833376764826E-2</v>
      </c>
      <c r="L115" s="27">
        <v>1.9252877968024194E-2</v>
      </c>
      <c r="M115" s="27">
        <v>3.6283090884007593E-2</v>
      </c>
      <c r="N115" s="27">
        <v>3.2236307616843166E-2</v>
      </c>
      <c r="O115" s="27">
        <v>2.0816407866701515E-2</v>
      </c>
      <c r="P115" s="27"/>
      <c r="Q115" s="1"/>
    </row>
    <row r="116" spans="1:17" ht="12.75" x14ac:dyDescent="0.2">
      <c r="A116" s="2">
        <v>11</v>
      </c>
      <c r="B116" s="27">
        <v>5.5949844413445303E-3</v>
      </c>
      <c r="C116" s="27">
        <v>5.0278216349618106E-3</v>
      </c>
      <c r="D116" s="27">
        <v>1.5037478731394627E-2</v>
      </c>
      <c r="E116" s="27">
        <v>2.2058034550944926E-2</v>
      </c>
      <c r="F116" s="27">
        <v>1.5068136180388353E-2</v>
      </c>
      <c r="G116" s="27">
        <v>6.4840504621611625E-3</v>
      </c>
      <c r="H116" s="27">
        <v>2.5399696491254939E-2</v>
      </c>
      <c r="I116" s="27">
        <v>2.095436638717307E-2</v>
      </c>
      <c r="J116" s="27">
        <v>2.1950733479467244E-2</v>
      </c>
      <c r="K116" s="27">
        <v>2.535371031776442E-2</v>
      </c>
      <c r="L116" s="27">
        <v>1.5558655364287259E-2</v>
      </c>
      <c r="M116" s="27">
        <v>3.4612259913852444E-2</v>
      </c>
      <c r="N116" s="27">
        <v>2.2042705826448277E-2</v>
      </c>
      <c r="O116" s="27">
        <v>3.8797001701488289E-2</v>
      </c>
      <c r="P116" s="27"/>
      <c r="Q116" s="1"/>
    </row>
    <row r="117" spans="1:17" ht="12.75" x14ac:dyDescent="0.2">
      <c r="A117" s="2">
        <v>12</v>
      </c>
      <c r="B117" s="27">
        <v>1.1327927403160758E-2</v>
      </c>
      <c r="C117" s="27">
        <v>1.6325091589128843E-2</v>
      </c>
      <c r="D117" s="27">
        <v>1.2646197709888556E-2</v>
      </c>
      <c r="E117" s="27">
        <v>2.1199625979122307E-2</v>
      </c>
      <c r="F117" s="27">
        <v>1.601851709919215E-2</v>
      </c>
      <c r="G117" s="27">
        <v>8.4614559222525726E-3</v>
      </c>
      <c r="H117" s="27">
        <v>2.0463847203274307E-2</v>
      </c>
      <c r="I117" s="27">
        <v>2.5874886950656911E-2</v>
      </c>
      <c r="J117" s="27">
        <v>3.0994680932599758E-2</v>
      </c>
      <c r="K117" s="27">
        <v>2.8664714809080706E-2</v>
      </c>
      <c r="L117" s="27">
        <v>0.41844352131459128</v>
      </c>
      <c r="M117" s="27">
        <v>5.6624308291306998E-2</v>
      </c>
      <c r="N117" s="27">
        <v>2.9354507411438333E-2</v>
      </c>
      <c r="O117" s="27">
        <v>1.8547756641170064E-2</v>
      </c>
      <c r="P117" s="27"/>
      <c r="Q117" s="1"/>
    </row>
    <row r="118" spans="1:17" ht="12.75" x14ac:dyDescent="0.2">
      <c r="A118" s="2">
        <v>13</v>
      </c>
      <c r="B118" s="27">
        <v>9.5497953615279237E-3</v>
      </c>
      <c r="C118" s="27">
        <v>1.2140349801492858E-2</v>
      </c>
      <c r="D118" s="27">
        <v>1.3167374342780902E-2</v>
      </c>
      <c r="E118" s="27">
        <v>4.9818354614712644E-2</v>
      </c>
      <c r="F118" s="27">
        <v>1.8425126845195303E-2</v>
      </c>
      <c r="G118" s="27">
        <v>1.1419899750141793E-2</v>
      </c>
      <c r="H118" s="27">
        <v>4.3395619050538931E-2</v>
      </c>
      <c r="I118" s="27">
        <v>2.2916443122767832E-2</v>
      </c>
      <c r="J118" s="27">
        <v>4.0989009304535924E-2</v>
      </c>
      <c r="K118" s="27">
        <v>7.7808605545932663E-2</v>
      </c>
      <c r="L118" s="27">
        <v>2.7959593482226434E-2</v>
      </c>
      <c r="M118" s="27">
        <v>4.6875239511320207E-2</v>
      </c>
      <c r="N118" s="27">
        <v>5.95367659457057E-2</v>
      </c>
      <c r="O118" s="27">
        <v>-1</v>
      </c>
      <c r="P118" s="27"/>
      <c r="Q118" s="1"/>
    </row>
    <row r="119" spans="1:17" ht="12.75" x14ac:dyDescent="0.2">
      <c r="A119" s="2">
        <v>14</v>
      </c>
      <c r="B119" s="27">
        <v>4.0314545426674946E-3</v>
      </c>
      <c r="C119" s="27">
        <v>1.4424329751521534E-2</v>
      </c>
      <c r="D119" s="27">
        <v>1.3887824394132253E-2</v>
      </c>
      <c r="E119" s="27">
        <v>1.483820531293605E-2</v>
      </c>
      <c r="F119" s="27">
        <v>1.9467480110979991E-2</v>
      </c>
      <c r="G119" s="27">
        <v>5.9475451047718824E-3</v>
      </c>
      <c r="H119" s="27">
        <v>1.3581249904195418E-2</v>
      </c>
      <c r="I119" s="27">
        <v>1.926820669252113E-2</v>
      </c>
      <c r="J119" s="27">
        <v>2.9400493584928994E-2</v>
      </c>
      <c r="K119" s="27">
        <v>2.7699005165780118E-2</v>
      </c>
      <c r="L119" s="27">
        <v>9.8272452749206679E-2</v>
      </c>
      <c r="M119" s="27">
        <v>4.2997072213621208E-2</v>
      </c>
      <c r="N119" s="27">
        <v>2.9982985115808505E-2</v>
      </c>
      <c r="O119" s="27">
        <v>-1</v>
      </c>
      <c r="P119" s="27"/>
      <c r="Q119" s="1"/>
    </row>
    <row r="120" spans="1:17" ht="12.75" x14ac:dyDescent="0.2">
      <c r="A120" s="2">
        <v>15</v>
      </c>
      <c r="B120" s="27">
        <v>2.4219384704997978E-3</v>
      </c>
      <c r="C120" s="27">
        <v>1.1956405107531074E-2</v>
      </c>
      <c r="D120" s="27">
        <v>1.3719208424667116E-2</v>
      </c>
      <c r="E120" s="27">
        <v>8.0015941873476798E-3</v>
      </c>
      <c r="F120" s="27">
        <v>1.8164538528749129E-2</v>
      </c>
      <c r="G120" s="27">
        <v>3.6175789812531206E-3</v>
      </c>
      <c r="H120" s="27">
        <v>1.2492910464920353E-2</v>
      </c>
      <c r="I120" s="27">
        <v>2.3851495317074697E-2</v>
      </c>
      <c r="J120" s="27">
        <v>2.6028174195625257E-2</v>
      </c>
      <c r="K120" s="27">
        <v>2.3299661235188625E-2</v>
      </c>
      <c r="L120" s="27">
        <v>1.8884988580100338E-2</v>
      </c>
      <c r="M120" s="27">
        <v>4.6660637368364698E-2</v>
      </c>
      <c r="N120" s="27">
        <v>2.0509833376764826E-2</v>
      </c>
      <c r="O120" s="27">
        <v>-1</v>
      </c>
      <c r="P120" s="27"/>
      <c r="Q120" s="1"/>
    </row>
    <row r="121" spans="1:17" ht="12.75" x14ac:dyDescent="0.2">
      <c r="A121" s="2">
        <v>16</v>
      </c>
      <c r="B121" s="27">
        <v>1.4378343578031015E-2</v>
      </c>
      <c r="C121" s="27">
        <v>9.7797262289803701E-3</v>
      </c>
      <c r="D121" s="27">
        <v>2.55223262872297E-2</v>
      </c>
      <c r="E121" s="27">
        <v>5.5336695433573641E-3</v>
      </c>
      <c r="F121" s="27">
        <v>1.8271839600226956E-2</v>
      </c>
      <c r="G121" s="27">
        <v>0</v>
      </c>
      <c r="H121" s="27">
        <v>9.3811793920627867E-3</v>
      </c>
      <c r="I121" s="27">
        <v>1.6355749038122425E-2</v>
      </c>
      <c r="J121" s="27">
        <v>2.1889418581480077E-2</v>
      </c>
      <c r="K121" s="27">
        <v>2.4479973021444869E-2</v>
      </c>
      <c r="L121" s="27">
        <v>1.8179867253246065E-2</v>
      </c>
      <c r="M121" s="27">
        <v>4.8132194920060697E-2</v>
      </c>
      <c r="N121" s="27">
        <v>1.6968898017995806E-2</v>
      </c>
      <c r="O121" s="27">
        <v>-1</v>
      </c>
      <c r="P121" s="27"/>
      <c r="Q121" s="1"/>
    </row>
    <row r="122" spans="1:17" ht="12.75" x14ac:dyDescent="0.2">
      <c r="A122" s="2">
        <v>17</v>
      </c>
      <c r="B122" s="27">
        <v>4.8898631144902571E-3</v>
      </c>
      <c r="C122" s="27">
        <v>1.2998758373315909E-2</v>
      </c>
      <c r="D122" s="27">
        <v>1.4240385057559462E-2</v>
      </c>
      <c r="E122" s="27">
        <v>1.0055643269923477E-2</v>
      </c>
      <c r="F122" s="27">
        <v>2.408142618452714E-2</v>
      </c>
      <c r="G122" s="27">
        <v>2.3606235725124884E-3</v>
      </c>
      <c r="H122" s="27">
        <v>2.3422291031163243E-2</v>
      </c>
      <c r="I122" s="27">
        <v>1.9314192866011645E-2</v>
      </c>
      <c r="J122" s="27">
        <v>2.0402532305286856E-2</v>
      </c>
      <c r="K122" s="27">
        <v>2.2379937765378697E-2</v>
      </c>
      <c r="L122" s="27">
        <v>2.9599767003387571E-2</v>
      </c>
      <c r="M122" s="27">
        <v>4.3763508438462932E-2</v>
      </c>
      <c r="N122" s="27">
        <v>2.8204853074175671E-2</v>
      </c>
      <c r="O122" s="27">
        <v>-1</v>
      </c>
      <c r="P122" s="27"/>
      <c r="Q122" s="1"/>
    </row>
    <row r="123" spans="1:17" ht="12.75" x14ac:dyDescent="0.2">
      <c r="A123" s="2">
        <v>18</v>
      </c>
      <c r="B123" s="27">
        <v>5.1504514309364292E-3</v>
      </c>
      <c r="C123" s="27">
        <v>1.0362217759860168E-2</v>
      </c>
      <c r="D123" s="27">
        <v>1.2845471128347562E-2</v>
      </c>
      <c r="E123" s="27">
        <v>1.5175437251866613E-3</v>
      </c>
      <c r="F123" s="27">
        <v>2.3054401643239242E-2</v>
      </c>
      <c r="G123" s="27">
        <v>1.1205297607185995E-2</v>
      </c>
      <c r="H123" s="27">
        <v>9.5038091880375493E-3</v>
      </c>
      <c r="I123" s="27">
        <v>2.0019314192866206E-2</v>
      </c>
      <c r="J123" s="27">
        <v>2.6901911491944808E-2</v>
      </c>
      <c r="K123" s="27">
        <v>2.3514263378144277E-2</v>
      </c>
      <c r="L123" s="27">
        <v>2.2870456949277172E-2</v>
      </c>
      <c r="M123" s="27">
        <v>4.2169321090792022E-2</v>
      </c>
      <c r="N123" s="27">
        <v>2.7637690267792808E-2</v>
      </c>
      <c r="O123" s="27">
        <v>-1</v>
      </c>
      <c r="P123" s="27"/>
      <c r="Q123" s="1"/>
    </row>
    <row r="124" spans="1:17" ht="12.75" x14ac:dyDescent="0.2">
      <c r="A124" s="2">
        <v>19</v>
      </c>
      <c r="B124" s="27">
        <v>2.130692705060042E-3</v>
      </c>
      <c r="C124" s="27">
        <v>1.2630868985391765E-2</v>
      </c>
      <c r="D124" s="27">
        <v>1.5619970262274569E-2</v>
      </c>
      <c r="E124" s="27">
        <v>2.0080629090852798E-3</v>
      </c>
      <c r="F124" s="27">
        <v>2.0770421693210854E-2</v>
      </c>
      <c r="G124" s="27">
        <v>7.8483069423794776E-3</v>
      </c>
      <c r="H124" s="27">
        <v>8.8140165856800679E-3</v>
      </c>
      <c r="I124" s="27">
        <v>1.7643361895856784E-2</v>
      </c>
      <c r="J124" s="27">
        <v>2.541502521575173E-2</v>
      </c>
      <c r="K124" s="27">
        <v>2.9124576543985887E-2</v>
      </c>
      <c r="L124" s="27">
        <v>2.179744623449904E-2</v>
      </c>
      <c r="M124" s="27">
        <v>3.3217345984640545E-2</v>
      </c>
      <c r="N124" s="27">
        <v>2.7392430675843571E-2</v>
      </c>
      <c r="O124" s="27">
        <v>-1</v>
      </c>
      <c r="P124" s="27"/>
      <c r="Q124" s="1"/>
    </row>
    <row r="125" spans="1:17" ht="12.75" x14ac:dyDescent="0.2">
      <c r="A125" s="2">
        <v>20</v>
      </c>
      <c r="B125" s="27">
        <v>8.5840857182276217E-4</v>
      </c>
      <c r="C125" s="27">
        <v>1.0622806076306484E-2</v>
      </c>
      <c r="D125" s="27">
        <v>1.2370280668945592E-2</v>
      </c>
      <c r="E125" s="27">
        <v>6.4380642886710754E-4</v>
      </c>
      <c r="F125" s="27">
        <v>2.1966062203963889E-2</v>
      </c>
      <c r="G125" s="27">
        <v>1.3642564802181724E-3</v>
      </c>
      <c r="H125" s="27">
        <v>1.8486441743182612E-2</v>
      </c>
      <c r="I125" s="27">
        <v>2.3483605929150553E-2</v>
      </c>
      <c r="J125" s="27">
        <v>2.3652221898615832E-2</v>
      </c>
      <c r="K125" s="27">
        <v>2.9783711697349641E-2</v>
      </c>
      <c r="L125" s="27">
        <v>1.9804712049910266E-2</v>
      </c>
      <c r="M125" s="27">
        <v>2.9553780829897198E-2</v>
      </c>
      <c r="N125" s="27">
        <v>3.4106412005457033E-2</v>
      </c>
      <c r="O125" s="27">
        <v>-1</v>
      </c>
      <c r="P125" s="27"/>
      <c r="Q125" s="1"/>
    </row>
    <row r="126" spans="1:17" ht="12.75" x14ac:dyDescent="0.2">
      <c r="A126" s="2">
        <v>21</v>
      </c>
      <c r="B126" s="27">
        <v>4.0927694406548039E-3</v>
      </c>
      <c r="C126" s="27">
        <v>7.894293115869996E-3</v>
      </c>
      <c r="D126" s="27">
        <v>1.6125818170669978E-2</v>
      </c>
      <c r="E126" s="27">
        <v>2.1460214295579823E-4</v>
      </c>
      <c r="F126" s="27">
        <v>2.1674816438524133E-2</v>
      </c>
      <c r="G126" s="27">
        <v>6.9439121970661984E-3</v>
      </c>
      <c r="H126" s="27">
        <v>4.0084614559222645E-2</v>
      </c>
      <c r="I126" s="27">
        <v>4.442264359182669E-2</v>
      </c>
      <c r="J126" s="27">
        <v>3.1086653279580791E-2</v>
      </c>
      <c r="K126" s="27">
        <v>2.3483605929150553E-2</v>
      </c>
      <c r="L126" s="27">
        <v>2.0387203580790207E-2</v>
      </c>
      <c r="M126" s="27">
        <v>3.5118107822248001E-2</v>
      </c>
      <c r="N126" s="27">
        <v>-1</v>
      </c>
      <c r="O126" s="27">
        <v>-1</v>
      </c>
      <c r="P126" s="27"/>
      <c r="Q126" s="1"/>
    </row>
    <row r="127" spans="1:17" ht="12.75" x14ac:dyDescent="0.2">
      <c r="A127" s="2">
        <v>22</v>
      </c>
      <c r="B127" s="27">
        <v>1.2646197709888556E-2</v>
      </c>
      <c r="C127" s="27">
        <v>8.5074420957432333E-3</v>
      </c>
      <c r="D127" s="27">
        <v>1.8425126845195303E-2</v>
      </c>
      <c r="E127" s="27">
        <v>7.0512132685440253E-3</v>
      </c>
      <c r="F127" s="27">
        <v>2.1153639805631789E-2</v>
      </c>
      <c r="G127" s="27">
        <v>1.0377546484357103E-2</v>
      </c>
      <c r="H127" s="27">
        <v>2.6733295522479529E-2</v>
      </c>
      <c r="I127" s="27">
        <v>3.2466238484295758E-2</v>
      </c>
      <c r="J127" s="27">
        <v>1.9237549243527545E-2</v>
      </c>
      <c r="K127" s="27">
        <v>1.7290801232429431E-2</v>
      </c>
      <c r="L127" s="27">
        <v>1.8869659855603401E-2</v>
      </c>
      <c r="M127" s="27">
        <v>3.5102779097751349E-2</v>
      </c>
      <c r="N127" s="27">
        <v>-1</v>
      </c>
      <c r="O127" s="27">
        <v>-1</v>
      </c>
      <c r="P127" s="27"/>
      <c r="Q127" s="1"/>
    </row>
    <row r="128" spans="1:17" ht="12.75" x14ac:dyDescent="0.2">
      <c r="A128" s="2">
        <v>23</v>
      </c>
      <c r="B128" s="27">
        <v>1.0576819902815823E-2</v>
      </c>
      <c r="C128" s="27">
        <v>1.1006024188727419E-2</v>
      </c>
      <c r="D128" s="27">
        <v>1.6784953324033736E-2</v>
      </c>
      <c r="E128" s="27">
        <v>2.8358140319144592E-3</v>
      </c>
      <c r="F128" s="27">
        <v>2.3422291031163243E-2</v>
      </c>
      <c r="G128" s="27">
        <v>6.1468185232307453E-3</v>
      </c>
      <c r="H128" s="27">
        <v>1.8425126845195303E-2</v>
      </c>
      <c r="I128" s="27">
        <v>1.6064503272682669E-2</v>
      </c>
      <c r="J128" s="27">
        <v>1.8302497049220538E-2</v>
      </c>
      <c r="K128" s="27">
        <v>1.9007618376074956E-2</v>
      </c>
      <c r="L128" s="27">
        <v>1.3979796741113002E-2</v>
      </c>
      <c r="M128" s="27">
        <v>3.5577969557153179E-2</v>
      </c>
      <c r="N128" s="27">
        <v>-1</v>
      </c>
      <c r="O128" s="27">
        <v>-1</v>
      </c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9" priority="4" operator="equal">
      <formula>$H$2</formula>
    </cfRule>
  </conditionalFormatting>
  <conditionalFormatting sqref="B106:Q106 A106:A151">
    <cfRule type="expression" dxfId="18" priority="1" stopIfTrue="1">
      <formula>A106=SMALL($B106:$C106,1)</formula>
    </cfRule>
    <cfRule type="expression" dxfId="17" priority="2" stopIfTrue="1">
      <formula>A106=SMALL($B106:$C106,2)</formula>
    </cfRule>
    <cfRule type="expression" dxfId="16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C977E-666C-4824-940E-8845E51A0A06}">
  <dimension ref="A1:Q1178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1" t="s">
        <v>9</v>
      </c>
      <c r="B1" s="32"/>
      <c r="C1" s="32"/>
      <c r="D1" s="32"/>
      <c r="E1" s="32"/>
      <c r="F1" s="32"/>
      <c r="G1" s="33"/>
      <c r="H1" s="5" t="s">
        <v>1</v>
      </c>
      <c r="I1" s="6" t="str">
        <f>J52</f>
        <v>Claudio Junqueira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18</v>
      </c>
      <c r="C2" s="10"/>
      <c r="D2" s="10"/>
      <c r="E2" s="10"/>
      <c r="F2" s="10"/>
      <c r="G2" s="10"/>
      <c r="H2" s="5" t="s">
        <v>2</v>
      </c>
      <c r="I2" s="29">
        <f>AVERAGE(J53:J97)</f>
        <v>1.1865802609433693E-2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15</v>
      </c>
      <c r="C3" s="10"/>
      <c r="D3" s="10"/>
      <c r="E3" s="10"/>
      <c r="F3" s="10"/>
      <c r="G3" s="10"/>
      <c r="H3" s="5" t="s">
        <v>3</v>
      </c>
      <c r="I3" s="29">
        <f>LARGE(J53:J97,2)</f>
        <v>3.5142483133622067E-2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10</v>
      </c>
      <c r="C4" s="10"/>
      <c r="D4" s="10"/>
      <c r="E4" s="10"/>
      <c r="F4" s="10"/>
      <c r="G4" s="10"/>
      <c r="H4" s="5" t="s">
        <v>4</v>
      </c>
      <c r="I4" s="29">
        <f>SMALL(J53:J97,1)</f>
        <v>2.5677172490182259E-3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24</v>
      </c>
      <c r="C5" s="10"/>
      <c r="D5" s="10"/>
      <c r="E5" s="10"/>
      <c r="F5" s="10"/>
      <c r="G5" s="10"/>
      <c r="H5" s="14" t="s">
        <v>5</v>
      </c>
      <c r="I5" s="29">
        <f>_xlfn.STDEV.S(J53:J97)</f>
        <v>1.1478386348713279E-2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16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8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12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23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13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21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14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17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19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22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3'!$B$106:$AT$106,0)</f>
        <v>1</v>
      </c>
      <c r="K50" s="17" t="e">
        <f>MATCH(K52,'ETAPA 3'!$B$106:$AT$106,0)</f>
        <v>#N/A</v>
      </c>
      <c r="L50" s="17" t="e">
        <f>MATCH(L52,'ETAPA 3'!$B$106:$AT$106,0)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3'!$B$107:$B$147)</f>
        <v>29</v>
      </c>
      <c r="K51" s="23">
        <f>COUNTA('ETAPA 3'!$B$107:$B$147)</f>
        <v>29</v>
      </c>
      <c r="L51" s="23">
        <f>COUNTA('ETAPA 3'!$B$107:$B$147)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Claudio Junqueira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3'!$B$106:$AT$171,$I53+1,J$50)=0,"",INDEX('ETAPA 3'!$B$106:$AT$171,$I53+1,J$50))</f>
        <v>5.5415701674890121E-2</v>
      </c>
      <c r="K53" s="28" t="e" cm="1">
        <f t="array" ref="K53">IF(INDEX('ETAPA 3'!$B$106:$AT$171,$I53+1,K$50)=0,"",INDEX('ETAPA 3'!$B$106:$AT$171,$I53+1,K$50))</f>
        <v>#N/A</v>
      </c>
      <c r="L53" s="28" t="e" cm="1">
        <f t="array" ref="L53">IF(INDEX('ETAPA 3'!$B$106:$AT$171,$I53+1,L$50)=0,"",INDEX('ETAPA 3'!$B$106:$AT$171,$I53+1,L$50))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3'!$B$106:$AT$171,$I54+1,J$50)=0,"",INDEX('ETAPA 3'!$B$106:$AT$171,$I54+1,J$50))</f>
        <v>1.9366965394555777E-2</v>
      </c>
      <c r="K54" s="28" t="e" cm="1">
        <f t="array" ref="K54">IF(INDEX('ETAPA 3'!$B$106:$AT$171,$I54+1,K$50)=0,"",INDEX('ETAPA 3'!$B$106:$AT$171,$I54+1,K$50))</f>
        <v>#N/A</v>
      </c>
      <c r="L54" s="28" t="e" cm="1">
        <f t="array" ref="L54">IF(INDEX('ETAPA 3'!$B$106:$AT$171,$I54+1,L$50)=0,"",INDEX('ETAPA 3'!$B$106:$AT$171,$I54+1,L$50))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3'!$B$106:$AT$171,$I55+1,J$50)=0,"",INDEX('ETAPA 3'!$B$106:$AT$171,$I55+1,J$50))</f>
        <v>3.5142483133622067E-2</v>
      </c>
      <c r="K55" s="28" t="e" cm="1">
        <f t="array" ref="K55">IF(INDEX('ETAPA 3'!$B$106:$AT$171,$I55+1,K$50)=0,"",INDEX('ETAPA 3'!$B$106:$AT$171,$I55+1,K$50))</f>
        <v>#N/A</v>
      </c>
      <c r="L55" s="28" t="e" cm="1">
        <f t="array" ref="L55">IF(INDEX('ETAPA 3'!$B$106:$AT$171,$I55+1,L$50)=0,"",INDEX('ETAPA 3'!$B$106:$AT$171,$I55+1,L$50))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3'!$B$106:$AT$171,$I56+1,J$50)=0,"",INDEX('ETAPA 3'!$B$106:$AT$171,$I56+1,J$50))</f>
        <v>2.7842110562883937E-2</v>
      </c>
      <c r="K56" s="28" t="e" cm="1">
        <f t="array" ref="K56">IF(INDEX('ETAPA 3'!$B$106:$AT$171,$I56+1,K$50)=0,"",INDEX('ETAPA 3'!$B$106:$AT$171,$I56+1,K$50))</f>
        <v>#N/A</v>
      </c>
      <c r="L56" s="28" t="e" cm="1">
        <f t="array" ref="L56">IF(INDEX('ETAPA 3'!$B$106:$AT$171,$I56+1,L$50)=0,"",INDEX('ETAPA 3'!$B$106:$AT$171,$I56+1,L$50))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3'!$B$106:$AT$171,$I57+1,J$50)=0,"",INDEX('ETAPA 3'!$B$106:$AT$171,$I57+1,J$50))</f>
        <v>1.1747725975900465E-2</v>
      </c>
      <c r="K57" s="28" t="e" cm="1">
        <f t="array" ref="K57">IF(INDEX('ETAPA 3'!$B$106:$AT$171,$I57+1,K$50)=0,"",INDEX('ETAPA 3'!$B$106:$AT$171,$I57+1,K$50))</f>
        <v>#N/A</v>
      </c>
      <c r="L57" s="28" t="e" cm="1">
        <f t="array" ref="L57">IF(INDEX('ETAPA 3'!$B$106:$AT$171,$I57+1,L$50)=0,"",INDEX('ETAPA 3'!$B$106:$AT$171,$I57+1,L$50))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3'!$B$106:$AT$171,$I58+1,J$50)=0,"",INDEX('ETAPA 3'!$B$106:$AT$171,$I58+1,J$50))</f>
        <v>2.1095559359580966E-2</v>
      </c>
      <c r="K58" s="28" t="e" cm="1">
        <f t="array" ref="K58">IF(INDEX('ETAPA 3'!$B$106:$AT$171,$I58+1,K$50)=0,"",INDEX('ETAPA 3'!$B$106:$AT$171,$I58+1,K$50))</f>
        <v>#N/A</v>
      </c>
      <c r="L58" s="28" t="e" cm="1">
        <f t="array" ref="L58">IF(INDEX('ETAPA 3'!$B$106:$AT$171,$I58+1,L$50)=0,"",INDEX('ETAPA 3'!$B$106:$AT$171,$I58+1,L$50))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3'!$B$106:$AT$171,$I59+1,J$50)=0,"",INDEX('ETAPA 3'!$B$106:$AT$171,$I59+1,J$50))</f>
        <v>7.9381062665726532E-3</v>
      </c>
      <c r="K59" s="28" t="e" cm="1">
        <f t="array" ref="K59">IF(INDEX('ETAPA 3'!$B$106:$AT$171,$I59+1,K$50)=0,"",INDEX('ETAPA 3'!$B$106:$AT$171,$I59+1,K$50))</f>
        <v>#N/A</v>
      </c>
      <c r="L59" s="28" t="e" cm="1">
        <f t="array" ref="L59">IF(INDEX('ETAPA 3'!$B$106:$AT$171,$I59+1,L$50)=0,"",INDEX('ETAPA 3'!$B$106:$AT$171,$I59+1,L$50))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3'!$B$106:$AT$171,$I60+1,J$50)=0,"",INDEX('ETAPA 3'!$B$106:$AT$171,$I60+1,J$50))</f>
        <v>3.7592723122882245E-3</v>
      </c>
      <c r="K60" s="28" t="e" cm="1">
        <f t="array" ref="K60">IF(INDEX('ETAPA 3'!$B$106:$AT$171,$I60+1,K$50)=0,"",INDEX('ETAPA 3'!$B$106:$AT$171,$I60+1,K$50))</f>
        <v>#N/A</v>
      </c>
      <c r="L60" s="28" t="e" cm="1">
        <f t="array" ref="L60">IF(INDEX('ETAPA 3'!$B$106:$AT$171,$I60+1,L$50)=0,"",INDEX('ETAPA 3'!$B$106:$AT$171,$I60+1,L$50))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3'!$B$106:$AT$171,$I61+1,J$50)=0,"",INDEX('ETAPA 3'!$B$106:$AT$171,$I61+1,J$50))</f>
        <v>2.9033665626153776E-3</v>
      </c>
      <c r="K61" s="28" t="e" cm="1">
        <f t="array" ref="K61">IF(INDEX('ETAPA 3'!$B$106:$AT$171,$I61+1,K$50)=0,"",INDEX('ETAPA 3'!$B$106:$AT$171,$I61+1,K$50))</f>
        <v>#N/A</v>
      </c>
      <c r="L61" s="28" t="e" cm="1">
        <f t="array" ref="L61">IF(INDEX('ETAPA 3'!$B$106:$AT$171,$I61+1,L$50)=0,"",INDEX('ETAPA 3'!$B$106:$AT$171,$I61+1,L$50))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3'!$B$106:$AT$171,$I62+1,J$50)=0,"",INDEX('ETAPA 3'!$B$106:$AT$171,$I62+1,J$50))</f>
        <v>1.4416138018997712E-2</v>
      </c>
      <c r="K62" s="28" t="e" cm="1">
        <f t="array" ref="K62">IF(INDEX('ETAPA 3'!$B$106:$AT$171,$I62+1,K$50)=0,"",INDEX('ETAPA 3'!$B$106:$AT$171,$I62+1,K$50))</f>
        <v>#N/A</v>
      </c>
      <c r="L62" s="28" t="e" cm="1">
        <f t="array" ref="L62">IF(INDEX('ETAPA 3'!$B$106:$AT$171,$I62+1,L$50)=0,"",INDEX('ETAPA 3'!$B$106:$AT$171,$I62+1,L$50))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3'!$B$106:$AT$171,$I63+1,J$50)=0,"",INDEX('ETAPA 3'!$B$106:$AT$171,$I63+1,J$50))</f>
        <v>5.9745577820293312E-3</v>
      </c>
      <c r="K63" s="28" t="e" cm="1">
        <f t="array" ref="K63">IF(INDEX('ETAPA 3'!$B$106:$AT$171,$I63+1,K$50)=0,"",INDEX('ETAPA 3'!$B$106:$AT$171,$I63+1,K$50))</f>
        <v>#N/A</v>
      </c>
      <c r="L63" s="28" t="e" cm="1">
        <f t="array" ref="L63">IF(INDEX('ETAPA 3'!$B$106:$AT$171,$I63+1,L$50)=0,"",INDEX('ETAPA 3'!$B$106:$AT$171,$I63+1,L$50))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3'!$B$106:$AT$171,$I64+1,J$50)=0,"",INDEX('ETAPA 3'!$B$106:$AT$171,$I64+1,J$50))</f>
        <v>4.1117040915651867E-3</v>
      </c>
      <c r="K64" s="28" t="e" cm="1">
        <f t="array" ref="K64">IF(INDEX('ETAPA 3'!$B$106:$AT$171,$I64+1,K$50)=0,"",INDEX('ETAPA 3'!$B$106:$AT$171,$I64+1,K$50))</f>
        <v>#N/A</v>
      </c>
      <c r="L64" s="28" t="e" cm="1">
        <f t="array" ref="L64">IF(INDEX('ETAPA 3'!$B$106:$AT$171,$I64+1,L$50)=0,"",INDEX('ETAPA 3'!$B$106:$AT$171,$I64+1,L$50))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3'!$B$106:$AT$171,$I65+1,J$50)=0,"",INDEX('ETAPA 3'!$B$106:$AT$171,$I65+1,J$50))</f>
        <v>5.6724733997919573E-3</v>
      </c>
      <c r="K65" s="28" t="e" cm="1">
        <f t="array" ref="K65">IF(INDEX('ETAPA 3'!$B$106:$AT$171,$I65+1,K$50)=0,"",INDEX('ETAPA 3'!$B$106:$AT$171,$I65+1,K$50))</f>
        <v>#N/A</v>
      </c>
      <c r="L65" s="28" t="e" cm="1">
        <f t="array" ref="L65">IF(INDEX('ETAPA 3'!$B$106:$AT$171,$I65+1,L$50)=0,"",INDEX('ETAPA 3'!$B$106:$AT$171,$I65+1,L$50))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3'!$B$106:$AT$171,$I66+1,J$50)=0,"",INDEX('ETAPA 3'!$B$106:$AT$171,$I66+1,J$50))</f>
        <v>6.8304635317021781E-3</v>
      </c>
      <c r="K66" s="28" t="e" cm="1">
        <f t="array" ref="K66">IF(INDEX('ETAPA 3'!$B$106:$AT$171,$I66+1,K$50)=0,"",INDEX('ETAPA 3'!$B$106:$AT$171,$I66+1,K$50))</f>
        <v>#N/A</v>
      </c>
      <c r="L66" s="28" t="e" cm="1">
        <f t="array" ref="L66">IF(INDEX('ETAPA 3'!$B$106:$AT$171,$I66+1,L$50)=0,"",INDEX('ETAPA 3'!$B$106:$AT$171,$I66+1,L$50))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3'!$B$106:$AT$171,$I67+1,J$50)=0,"",INDEX('ETAPA 3'!$B$106:$AT$171,$I67+1,J$50))</f>
        <v>3.5578827241298707E-3</v>
      </c>
      <c r="K67" s="28" t="e" cm="1">
        <f t="array" ref="K67">IF(INDEX('ETAPA 3'!$B$106:$AT$171,$I67+1,K$50)=0,"",INDEX('ETAPA 3'!$B$106:$AT$171,$I67+1,K$50))</f>
        <v>#N/A</v>
      </c>
      <c r="L67" s="28" t="e" cm="1">
        <f t="array" ref="L67">IF(INDEX('ETAPA 3'!$B$106:$AT$171,$I67+1,L$50)=0,"",INDEX('ETAPA 3'!$B$106:$AT$171,$I67+1,L$50))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3'!$B$106:$AT$171,$I68+1,J$50)=0,"",INDEX('ETAPA 3'!$B$106:$AT$171,$I68+1,J$50))</f>
        <v>4.5480481992415155E-3</v>
      </c>
      <c r="K68" s="28" t="e" cm="1">
        <f t="array" ref="K68">IF(INDEX('ETAPA 3'!$B$106:$AT$171,$I68+1,K$50)=0,"",INDEX('ETAPA 3'!$B$106:$AT$171,$I68+1,K$50))</f>
        <v>#N/A</v>
      </c>
      <c r="L68" s="28" t="e" cm="1">
        <f t="array" ref="L68">IF(INDEX('ETAPA 3'!$B$106:$AT$171,$I68+1,L$50)=0,"",INDEX('ETAPA 3'!$B$106:$AT$171,$I68+1,L$50))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3'!$B$106:$AT$171,$I69+1,J$50)=0,"",INDEX('ETAPA 3'!$B$106:$AT$171,$I69+1,J$50))</f>
        <v>2.5677172490182259E-3</v>
      </c>
      <c r="K69" s="28" t="e" cm="1">
        <f t="array" ref="K69">IF(INDEX('ETAPA 3'!$B$106:$AT$171,$I69+1,K$50)=0,"",INDEX('ETAPA 3'!$B$106:$AT$171,$I69+1,K$50))</f>
        <v>#N/A</v>
      </c>
      <c r="L69" s="28" t="e" cm="1">
        <f t="array" ref="L69">IF(INDEX('ETAPA 3'!$B$106:$AT$171,$I69+1,L$50)=0,"",INDEX('ETAPA 3'!$B$106:$AT$171,$I69+1,L$50))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t="str" cm="1">
        <f t="array" ref="J70">IF(INDEX('ETAPA 3'!$B$106:$AT$171,$I70+1,J$50)=0,"",INDEX('ETAPA 3'!$B$106:$AT$171,$I70+1,J$50))</f>
        <v/>
      </c>
      <c r="K70" s="28" t="e" cm="1">
        <f t="array" ref="K70">IF(INDEX('ETAPA 3'!$B$106:$AT$171,$I70+1,K$50)=0,"",INDEX('ETAPA 3'!$B$106:$AT$171,$I70+1,K$50))</f>
        <v>#N/A</v>
      </c>
      <c r="L70" s="28" t="e" cm="1">
        <f t="array" ref="L70">IF(INDEX('ETAPA 3'!$B$106:$AT$171,$I70+1,L$50)=0,"",INDEX('ETAPA 3'!$B$106:$AT$171,$I70+1,L$50))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3'!$B$106:$AT$171,$I71+1,J$50)=0,"",INDEX('ETAPA 3'!$B$106:$AT$171,$I71+1,J$50))</f>
        <v>6.2934246299465157E-3</v>
      </c>
      <c r="K71" s="28" t="e" cm="1">
        <f t="array" ref="K71">IF(INDEX('ETAPA 3'!$B$106:$AT$171,$I71+1,K$50)=0,"",INDEX('ETAPA 3'!$B$106:$AT$171,$I71+1,K$50))</f>
        <v>#N/A</v>
      </c>
      <c r="L71" s="28" t="e" cm="1">
        <f t="array" ref="L71">IF(INDEX('ETAPA 3'!$B$106:$AT$171,$I71+1,L$50)=0,"",INDEX('ETAPA 3'!$B$106:$AT$171,$I71+1,L$50))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3'!$B$106:$AT$171,$I72+1,J$50)=0,"",INDEX('ETAPA 3'!$B$106:$AT$171,$I72+1,J$50))</f>
        <v>8.3073205115294247E-3</v>
      </c>
      <c r="K72" s="28" t="e" cm="1">
        <f t="array" ref="K72">IF(INDEX('ETAPA 3'!$B$106:$AT$171,$I72+1,K$50)=0,"",INDEX('ETAPA 3'!$B$106:$AT$171,$I72+1,K$50))</f>
        <v>#N/A</v>
      </c>
      <c r="L72" s="28" t="e" cm="1">
        <f t="array" ref="L72">IF(INDEX('ETAPA 3'!$B$106:$AT$171,$I72+1,L$50)=0,"",INDEX('ETAPA 3'!$B$106:$AT$171,$I72+1,L$50))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3'!$B$106:$AT$171,$I73+1,J$50)=0,"",INDEX('ETAPA 3'!$B$106:$AT$171,$I73+1,J$50))</f>
        <v>7.6192394186554687E-3</v>
      </c>
      <c r="K73" s="28" t="e" cm="1">
        <f t="array" ref="K73">IF(INDEX('ETAPA 3'!$B$106:$AT$171,$I73+1,K$50)=0,"",INDEX('ETAPA 3'!$B$106:$AT$171,$I73+1,K$50))</f>
        <v>#N/A</v>
      </c>
      <c r="L73" s="28" t="e" cm="1">
        <f t="array" ref="L73">IF(INDEX('ETAPA 3'!$B$106:$AT$171,$I73+1,L$50)=0,"",INDEX('ETAPA 3'!$B$106:$AT$171,$I73+1,L$50))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3'!$B$106:$AT$171,$I74+1,J$50)=0,"",INDEX('ETAPA 3'!$B$106:$AT$171,$I74+1,J$50))</f>
        <v>1.1143557211425561E-2</v>
      </c>
      <c r="K74" s="28" t="e" cm="1">
        <f t="array" ref="K74">IF(INDEX('ETAPA 3'!$B$106:$AT$171,$I74+1,K$50)=0,"",INDEX('ETAPA 3'!$B$106:$AT$171,$I74+1,K$50))</f>
        <v>#N/A</v>
      </c>
      <c r="L74" s="28" t="e" cm="1">
        <f t="array" ref="L74">IF(INDEX('ETAPA 3'!$B$106:$AT$171,$I74+1,L$50)=0,"",INDEX('ETAPA 3'!$B$106:$AT$171,$I74+1,L$50))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3'!$B$106:$AT$171,$I75+1,J$50)=0,"",INDEX('ETAPA 3'!$B$106:$AT$171,$I75+1,J$50))</f>
        <v>9.9184372167959427E-3</v>
      </c>
      <c r="K75" s="28" t="e" cm="1">
        <f t="array" ref="K75">IF(INDEX('ETAPA 3'!$B$106:$AT$171,$I75+1,K$50)=0,"",INDEX('ETAPA 3'!$B$106:$AT$171,$I75+1,K$50))</f>
        <v>#N/A</v>
      </c>
      <c r="L75" s="28" t="e" cm="1">
        <f t="array" ref="L75">IF(INDEX('ETAPA 3'!$B$106:$AT$171,$I75+1,L$50)=0,"",INDEX('ETAPA 3'!$B$106:$AT$171,$I75+1,L$50))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3'!$B$106:$AT$171,$I76+1,J$50)=0,"",INDEX('ETAPA 3'!$B$106:$AT$171,$I76+1,J$50))</f>
        <v>1.1076427348706163E-2</v>
      </c>
      <c r="K76" s="28" t="e" cm="1">
        <f t="array" ref="K76">IF(INDEX('ETAPA 3'!$B$106:$AT$171,$I76+1,K$50)=0,"",INDEX('ETAPA 3'!$B$106:$AT$171,$I76+1,K$50))</f>
        <v>#N/A</v>
      </c>
      <c r="L76" s="28" t="e" cm="1">
        <f t="array" ref="L76">IF(INDEX('ETAPA 3'!$B$106:$AT$171,$I76+1,L$50)=0,"",INDEX('ETAPA 3'!$B$106:$AT$171,$I76+1,L$50))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3'!$B$106:$AT$171,$I77+1,J$50)=0,"",INDEX('ETAPA 3'!$B$106:$AT$171,$I77+1,J$50))</f>
        <v>7.1493303796195196E-3</v>
      </c>
      <c r="K77" s="28" t="e" cm="1">
        <f t="array" ref="K77">IF(INDEX('ETAPA 3'!$B$106:$AT$171,$I77+1,K$50)=0,"",INDEX('ETAPA 3'!$B$106:$AT$171,$I77+1,K$50))</f>
        <v>#N/A</v>
      </c>
      <c r="L77" s="28" t="e" cm="1">
        <f t="array" ref="L77">IF(INDEX('ETAPA 3'!$B$106:$AT$171,$I77+1,L$50)=0,"",INDEX('ETAPA 3'!$B$106:$AT$171,$I77+1,L$50))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3'!$B$106:$AT$171,$I78+1,J$50)=0,"",INDEX('ETAPA 3'!$B$106:$AT$171,$I78+1,J$50))</f>
        <v>7.518544624576292E-3</v>
      </c>
      <c r="K78" s="28" t="e" cm="1">
        <f t="array" ref="K78">IF(INDEX('ETAPA 3'!$B$106:$AT$171,$I78+1,K$50)=0,"",INDEX('ETAPA 3'!$B$106:$AT$171,$I78+1,K$50))</f>
        <v>#N/A</v>
      </c>
      <c r="L78" s="28" t="e" cm="1">
        <f t="array" ref="L78">IF(INDEX('ETAPA 3'!$B$106:$AT$171,$I78+1,L$50)=0,"",INDEX('ETAPA 3'!$B$106:$AT$171,$I78+1,L$50))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3'!$B$106:$AT$171,$I79+1,J$50)=0,"",INDEX('ETAPA 3'!$B$106:$AT$171,$I79+1,J$50))</f>
        <v>1.0103044339274486E-2</v>
      </c>
      <c r="K79" s="28" t="e" cm="1">
        <f t="array" ref="K79">IF(INDEX('ETAPA 3'!$B$106:$AT$171,$I79+1,K$50)=0,"",INDEX('ETAPA 3'!$B$106:$AT$171,$I79+1,K$50))</f>
        <v>#N/A</v>
      </c>
      <c r="L79" s="28" t="e" cm="1">
        <f t="array" ref="L79">IF(INDEX('ETAPA 3'!$B$106:$AT$171,$I79+1,L$50)=0,"",INDEX('ETAPA 3'!$B$106:$AT$171,$I79+1,L$50))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3'!$B$106:$AT$171,$I80+1,J$50)=0,"",INDEX('ETAPA 3'!$B$106:$AT$171,$I80+1,J$50))</f>
        <v>4.2123988856443634E-3</v>
      </c>
      <c r="K80" s="28" t="e" cm="1">
        <f t="array" ref="K80">IF(INDEX('ETAPA 3'!$B$106:$AT$171,$I80+1,K$50)=0,"",INDEX('ETAPA 3'!$B$106:$AT$171,$I80+1,K$50))</f>
        <v>#N/A</v>
      </c>
      <c r="L80" s="28" t="e" cm="1">
        <f t="array" ref="L80">IF(INDEX('ETAPA 3'!$B$106:$AT$171,$I80+1,L$50)=0,"",INDEX('ETAPA 3'!$B$106:$AT$171,$I80+1,L$50))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3'!$B$106:$AT$171,$I81+1,J$50)=0,"",INDEX('ETAPA 3'!$B$106:$AT$171,$I81+1,J$50))</f>
        <v>1.6010472258584103E-2</v>
      </c>
      <c r="K81" s="28" t="e" cm="1">
        <f t="array" ref="K81">IF(INDEX('ETAPA 3'!$B$106:$AT$171,$I81+1,K$50)=0,"",INDEX('ETAPA 3'!$B$106:$AT$171,$I81+1,K$50))</f>
        <v>#N/A</v>
      </c>
      <c r="L81" s="28" t="e" cm="1">
        <f t="array" ref="L81">IF(INDEX('ETAPA 3'!$B$106:$AT$171,$I81+1,L$50)=0,"",INDEX('ETAPA 3'!$B$106:$AT$171,$I81+1,L$50))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3'!$B$106:$AT$171,$I82+1,J$50)=0,"",INDEX('ETAPA 3'!$B$106:$AT$171,$I82+1,J$50))</f>
        <v/>
      </c>
      <c r="K82" s="28" t="e" cm="1">
        <f t="array" ref="K82">IF(INDEX('ETAPA 3'!$B$106:$AT$171,$I82+1,K$50)=0,"",INDEX('ETAPA 3'!$B$106:$AT$171,$I82+1,K$50))</f>
        <v>#N/A</v>
      </c>
      <c r="L82" s="28" t="e" cm="1">
        <f t="array" ref="L82">IF(INDEX('ETAPA 3'!$B$106:$AT$171,$I82+1,L$50)=0,"",INDEX('ETAPA 3'!$B$106:$AT$171,$I82+1,L$50))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3'!$B$106:$AT$171,$I83+1,J$50)=0,"",INDEX('ETAPA 3'!$B$106:$AT$171,$I83+1,J$50))</f>
        <v/>
      </c>
      <c r="K83" s="28" t="e" cm="1">
        <f t="array" ref="K83">IF(INDEX('ETAPA 3'!$B$106:$AT$171,$I83+1,K$50)=0,"",INDEX('ETAPA 3'!$B$106:$AT$171,$I83+1,K$50))</f>
        <v>#N/A</v>
      </c>
      <c r="L83" s="28" t="e" cm="1">
        <f t="array" ref="L83">IF(INDEX('ETAPA 3'!$B$106:$AT$171,$I83+1,L$50)=0,"",INDEX('ETAPA 3'!$B$106:$AT$171,$I83+1,L$50))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3'!$B$106:$AT$171,$I84+1,J$50)=0,"",INDEX('ETAPA 3'!$B$106:$AT$171,$I84+1,J$50))</f>
        <v/>
      </c>
      <c r="K84" s="28" t="e" cm="1">
        <f t="array" ref="K84">IF(INDEX('ETAPA 3'!$B$106:$AT$171,$I84+1,K$50)=0,"",INDEX('ETAPA 3'!$B$106:$AT$171,$I84+1,K$50))</f>
        <v>#N/A</v>
      </c>
      <c r="L84" s="28" t="e" cm="1">
        <f t="array" ref="L84">IF(INDEX('ETAPA 3'!$B$106:$AT$171,$I84+1,L$50)=0,"",INDEX('ETAPA 3'!$B$106:$AT$171,$I84+1,L$50))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3'!$B$106:$AT$171,$I85+1,J$50)=0,"",INDEX('ETAPA 3'!$B$106:$AT$171,$I85+1,J$50))</f>
        <v/>
      </c>
      <c r="K85" s="28" t="e" cm="1">
        <f t="array" ref="K85">IF(INDEX('ETAPA 3'!$B$106:$AT$171,$I85+1,K$50)=0,"",INDEX('ETAPA 3'!$B$106:$AT$171,$I85+1,K$50))</f>
        <v>#N/A</v>
      </c>
      <c r="L85" s="28" t="e" cm="1">
        <f t="array" ref="L85">IF(INDEX('ETAPA 3'!$B$106:$AT$171,$I85+1,L$50)=0,"",INDEX('ETAPA 3'!$B$106:$AT$171,$I85+1,L$50))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3'!$B$106:$AT$171,$I86+1,J$50)=0,"",INDEX('ETAPA 3'!$B$106:$AT$171,$I86+1,J$50))</f>
        <v/>
      </c>
      <c r="K86" s="28" t="e" cm="1">
        <f t="array" ref="K86">IF(INDEX('ETAPA 3'!$B$106:$AT$171,$I86+1,K$50)=0,"",INDEX('ETAPA 3'!$B$106:$AT$171,$I86+1,K$50))</f>
        <v>#N/A</v>
      </c>
      <c r="L86" s="28" t="e" cm="1">
        <f t="array" ref="L86">IF(INDEX('ETAPA 3'!$B$106:$AT$171,$I86+1,L$50)=0,"",INDEX('ETAPA 3'!$B$106:$AT$171,$I86+1,L$50))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3'!$B$106:$AT$171,$I87+1,J$50)=0,"",INDEX('ETAPA 3'!$B$106:$AT$171,$I87+1,J$50))</f>
        <v/>
      </c>
      <c r="K87" s="28" t="e" cm="1">
        <f t="array" ref="K87">IF(INDEX('ETAPA 3'!$B$106:$AT$171,$I87+1,K$50)=0,"",INDEX('ETAPA 3'!$B$106:$AT$171,$I87+1,K$50))</f>
        <v>#N/A</v>
      </c>
      <c r="L87" s="28" t="e" cm="1">
        <f t="array" ref="L87">IF(INDEX('ETAPA 3'!$B$106:$AT$171,$I87+1,L$50)=0,"",INDEX('ETAPA 3'!$B$106:$AT$171,$I87+1,L$50))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3'!$B$106:$AT$171,$I88+1,J$50)=0,"",INDEX('ETAPA 3'!$B$106:$AT$171,$I88+1,J$50))</f>
        <v/>
      </c>
      <c r="K88" s="28" t="e" cm="1">
        <f t="array" ref="K88">IF(INDEX('ETAPA 3'!$B$106:$AT$171,$I88+1,K$50)=0,"",INDEX('ETAPA 3'!$B$106:$AT$171,$I88+1,K$50))</f>
        <v>#N/A</v>
      </c>
      <c r="L88" s="28" t="e" cm="1">
        <f t="array" ref="L88">IF(INDEX('ETAPA 3'!$B$106:$AT$171,$I88+1,L$50)=0,"",INDEX('ETAPA 3'!$B$106:$AT$171,$I88+1,L$50))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3'!$B$106:$AT$171,$I89+1,J$50)=0,"",INDEX('ETAPA 3'!$B$106:$AT$171,$I89+1,J$50))</f>
        <v/>
      </c>
      <c r="K89" s="28" t="e" cm="1">
        <f t="array" ref="K89">IF(INDEX('ETAPA 3'!$B$106:$AT$171,$I89+1,K$50)=0,"",INDEX('ETAPA 3'!$B$106:$AT$171,$I89+1,K$50))</f>
        <v>#N/A</v>
      </c>
      <c r="L89" s="28" t="e" cm="1">
        <f t="array" ref="L89">IF(INDEX('ETAPA 3'!$B$106:$AT$171,$I89+1,L$50)=0,"",INDEX('ETAPA 3'!$B$106:$AT$171,$I89+1,L$50))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3'!$B$106:$AT$171,$I90+1,J$50)=0,"",INDEX('ETAPA 3'!$B$106:$AT$171,$I90+1,J$50))</f>
        <v/>
      </c>
      <c r="K90" s="28" t="e" cm="1">
        <f t="array" ref="K90">IF(INDEX('ETAPA 3'!$B$106:$AT$171,$I90+1,K$50)=0,"",INDEX('ETAPA 3'!$B$106:$AT$171,$I90+1,K$50))</f>
        <v>#N/A</v>
      </c>
      <c r="L90" s="28" t="e" cm="1">
        <f t="array" ref="L90">IF(INDEX('ETAPA 3'!$B$106:$AT$171,$I90+1,L$50)=0,"",INDEX('ETAPA 3'!$B$106:$AT$171,$I90+1,L$50))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3'!$B$106:$AT$171,$I91+1,J$50)=0,"",INDEX('ETAPA 3'!$B$106:$AT$171,$I91+1,J$50))</f>
        <v/>
      </c>
      <c r="K91" s="28" t="e" cm="1">
        <f t="array" ref="K91">IF(INDEX('ETAPA 3'!$B$106:$AT$171,$I91+1,K$50)=0,"",INDEX('ETAPA 3'!$B$106:$AT$171,$I91+1,K$50))</f>
        <v>#N/A</v>
      </c>
      <c r="L91" s="28" t="e" cm="1">
        <f t="array" ref="L91">IF(INDEX('ETAPA 3'!$B$106:$AT$171,$I91+1,L$50)=0,"",INDEX('ETAPA 3'!$B$106:$AT$171,$I91+1,L$50))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3'!$B$106:$AT$171,$I92+1,J$50)=0,"",INDEX('ETAPA 3'!$B$106:$AT$171,$I92+1,J$50))</f>
        <v/>
      </c>
      <c r="K92" s="28" t="e" cm="1">
        <f t="array" ref="K92">IF(INDEX('ETAPA 3'!$B$106:$AT$171,$I92+1,K$50)=0,"",INDEX('ETAPA 3'!$B$106:$AT$171,$I92+1,K$50))</f>
        <v>#N/A</v>
      </c>
      <c r="L92" s="28" t="e" cm="1">
        <f t="array" ref="L92">IF(INDEX('ETAPA 3'!$B$106:$AT$171,$I92+1,L$50)=0,"",INDEX('ETAPA 3'!$B$106:$AT$171,$I92+1,L$50))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3'!$B$106:$AT$171,$I93+1,J$50)=0,"",INDEX('ETAPA 3'!$B$106:$AT$171,$I93+1,J$50))</f>
        <v/>
      </c>
      <c r="K93" s="28" t="e" cm="1">
        <f t="array" ref="K93">IF(INDEX('ETAPA 3'!$B$106:$AT$171,$I93+1,K$50)=0,"",INDEX('ETAPA 3'!$B$106:$AT$171,$I93+1,K$50))</f>
        <v>#N/A</v>
      </c>
      <c r="L93" s="28" t="e" cm="1">
        <f t="array" ref="L93">IF(INDEX('ETAPA 3'!$B$106:$AT$171,$I93+1,L$50)=0,"",INDEX('ETAPA 3'!$B$106:$AT$171,$I93+1,L$50))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3'!$B$106:$AT$171,$I94+1,J$50)=0,"",INDEX('ETAPA 3'!$B$106:$AT$171,$I94+1,J$50))</f>
        <v/>
      </c>
      <c r="K94" s="28" t="e" cm="1">
        <f t="array" ref="K94">IF(INDEX('ETAPA 3'!$B$106:$AT$171,$I94+1,K$50)=0,"",INDEX('ETAPA 3'!$B$106:$AT$171,$I94+1,K$50))</f>
        <v>#N/A</v>
      </c>
      <c r="L94" s="28" t="e" cm="1">
        <f t="array" ref="L94">IF(INDEX('ETAPA 3'!$B$106:$AT$171,$I94+1,L$50)=0,"",INDEX('ETAPA 3'!$B$106:$AT$171,$I94+1,L$50))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3'!$B$106:$AT$171,$I95+1,J$50)=0,"",INDEX('ETAPA 3'!$B$106:$AT$171,$I95+1,J$50))</f>
        <v/>
      </c>
      <c r="K95" s="28" t="e" cm="1">
        <f t="array" ref="K95">IF(INDEX('ETAPA 3'!$B$106:$AT$171,$I95+1,K$50)=0,"",INDEX('ETAPA 3'!$B$106:$AT$171,$I95+1,K$50))</f>
        <v>#N/A</v>
      </c>
      <c r="L95" s="28" t="e" cm="1">
        <f t="array" ref="L95">IF(INDEX('ETAPA 3'!$B$106:$AT$171,$I95+1,L$50)=0,"",INDEX('ETAPA 3'!$B$106:$AT$171,$I95+1,L$50))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3'!$B$106:$AT$171,$I96+1,J$50)=0,"",INDEX('ETAPA 3'!$B$106:$AT$171,$I96+1,J$50))</f>
        <v/>
      </c>
      <c r="K96" s="28" t="e" cm="1">
        <f t="array" ref="K96">IF(INDEX('ETAPA 3'!$B$106:$AT$171,$I96+1,K$50)=0,"",INDEX('ETAPA 3'!$B$106:$AT$171,$I96+1,K$50))</f>
        <v>#N/A</v>
      </c>
      <c r="L96" s="28" t="e" cm="1">
        <f t="array" ref="L96">IF(INDEX('ETAPA 3'!$B$106:$AT$171,$I96+1,L$50)=0,"",INDEX('ETAPA 3'!$B$106:$AT$171,$I96+1,L$50))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3'!$B$106:$AT$171,$I97+1,J$50)=0,"",INDEX('ETAPA 3'!$B$106:$AT$171,$I97+1,J$50))</f>
        <v/>
      </c>
      <c r="K97" s="28" t="e" cm="1">
        <f t="array" ref="K97">IF(INDEX('ETAPA 3'!$B$106:$AT$171,$I97+1,K$50)=0,"",INDEX('ETAPA 3'!$B$106:$AT$171,$I97+1,K$50))</f>
        <v>#N/A</v>
      </c>
      <c r="L97" s="28" t="e" cm="1">
        <f t="array" ref="L97">IF(INDEX('ETAPA 3'!$B$106:$AT$171,$I97+1,L$50)=0,"",INDEX('ETAPA 3'!$B$106:$AT$171,$I97+1,L$50))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6.8965277777777775E-4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/>
    </row>
    <row r="106" spans="1:17" ht="30" x14ac:dyDescent="0.2">
      <c r="A106" s="4" t="s">
        <v>7</v>
      </c>
      <c r="B106" s="3" t="s">
        <v>18</v>
      </c>
      <c r="C106" s="3" t="s">
        <v>15</v>
      </c>
      <c r="D106" s="3" t="s">
        <v>10</v>
      </c>
      <c r="E106" s="3" t="s">
        <v>24</v>
      </c>
      <c r="F106" s="3" t="s">
        <v>16</v>
      </c>
      <c r="G106" s="3" t="s">
        <v>20</v>
      </c>
      <c r="H106" s="3" t="s">
        <v>8</v>
      </c>
      <c r="I106" s="3" t="s">
        <v>12</v>
      </c>
      <c r="J106" s="3" t="s">
        <v>23</v>
      </c>
      <c r="K106" s="3" t="s">
        <v>13</v>
      </c>
      <c r="L106" s="3" t="s">
        <v>21</v>
      </c>
      <c r="M106" s="3" t="s">
        <v>14</v>
      </c>
      <c r="N106" s="3" t="s">
        <v>17</v>
      </c>
      <c r="O106" s="3" t="s">
        <v>19</v>
      </c>
      <c r="P106" s="3" t="s">
        <v>22</v>
      </c>
      <c r="Q106" s="3"/>
    </row>
    <row r="107" spans="1:17" ht="12.75" x14ac:dyDescent="0.2">
      <c r="A107" s="2">
        <v>2</v>
      </c>
      <c r="B107" s="27">
        <v>5.5415701674890121E-2</v>
      </c>
      <c r="C107" s="27">
        <v>4.2275031047561612E-2</v>
      </c>
      <c r="D107" s="27">
        <v>7.3104420501460293E-2</v>
      </c>
      <c r="E107" s="27">
        <v>2.807706508240207E-2</v>
      </c>
      <c r="F107" s="27">
        <v>8.681569496190393E-2</v>
      </c>
      <c r="G107" s="27">
        <v>6.7633336689826698E-2</v>
      </c>
      <c r="H107" s="27">
        <v>7.835733225925573E-2</v>
      </c>
      <c r="I107" s="27">
        <v>9.4317457120800099E-2</v>
      </c>
      <c r="J107" s="27">
        <v>4.2207901184842057E-2</v>
      </c>
      <c r="K107" s="27">
        <v>7.6259524049273456E-2</v>
      </c>
      <c r="L107" s="27">
        <v>4.2644245292518389E-2</v>
      </c>
      <c r="M107" s="27">
        <v>4.2644245292518389E-2</v>
      </c>
      <c r="N107" s="27">
        <v>7.4749102138086124E-2</v>
      </c>
      <c r="O107" s="27">
        <v>0.38408350954922305</v>
      </c>
      <c r="P107" s="27">
        <v>5.2847984425871734E-2</v>
      </c>
      <c r="Q107" s="1"/>
    </row>
    <row r="108" spans="1:17" ht="12.75" x14ac:dyDescent="0.2">
      <c r="A108" s="2">
        <v>3</v>
      </c>
      <c r="B108" s="27">
        <v>1.9366965394555777E-2</v>
      </c>
      <c r="C108" s="27">
        <v>2.3780753868358338E-2</v>
      </c>
      <c r="D108" s="27">
        <v>2.2371026751250331E-2</v>
      </c>
      <c r="E108" s="27">
        <v>1.9014533615278658E-2</v>
      </c>
      <c r="F108" s="27">
        <v>7.6041351995435297E-2</v>
      </c>
      <c r="G108" s="27">
        <v>2.089416977142277E-2</v>
      </c>
      <c r="H108" s="27">
        <v>5.741281509079306E-2</v>
      </c>
      <c r="I108" s="27">
        <v>8.1730607860907065E-2</v>
      </c>
      <c r="J108" s="27">
        <v>3.8331151612795003E-2</v>
      </c>
      <c r="K108" s="27">
        <v>5.9493840835095374E-2</v>
      </c>
      <c r="L108" s="27">
        <v>3.0896519316617924E-2</v>
      </c>
      <c r="M108" s="27">
        <v>3.703890175544583E-2</v>
      </c>
      <c r="N108" s="27">
        <v>7.3456852280737103E-2</v>
      </c>
      <c r="O108" s="27">
        <v>4.1318430503809747E-2</v>
      </c>
      <c r="P108" s="27">
        <v>4.5077702816097971E-2</v>
      </c>
      <c r="Q108" s="1"/>
    </row>
    <row r="109" spans="1:17" ht="12.75" x14ac:dyDescent="0.2">
      <c r="A109" s="2">
        <v>4</v>
      </c>
      <c r="B109" s="27">
        <v>3.5142483133622067E-2</v>
      </c>
      <c r="C109" s="27">
        <v>2.9453227268150296E-2</v>
      </c>
      <c r="D109" s="27">
        <v>2.3428322089081376E-2</v>
      </c>
      <c r="E109" s="27">
        <v>1.9182358272077392E-2</v>
      </c>
      <c r="F109" s="27">
        <v>3.7894807505118679E-2</v>
      </c>
      <c r="G109" s="27">
        <v>3.9505924210384881E-2</v>
      </c>
      <c r="H109" s="27">
        <v>2.1531903467257609E-2</v>
      </c>
      <c r="I109" s="27">
        <v>4.6672037055684207E-2</v>
      </c>
      <c r="J109" s="27">
        <v>3.0208438223743809E-2</v>
      </c>
      <c r="K109" s="27">
        <v>2.1498338535897832E-2</v>
      </c>
      <c r="L109" s="27">
        <v>4.078139160205424E-2</v>
      </c>
      <c r="M109" s="27">
        <v>4.7930721981673606E-2</v>
      </c>
      <c r="N109" s="27">
        <v>4.7276205820158956E-2</v>
      </c>
      <c r="O109" s="27">
        <v>3.566273956969776E-2</v>
      </c>
      <c r="P109" s="27">
        <v>3.6887859564327379E-2</v>
      </c>
      <c r="Q109" s="1"/>
    </row>
    <row r="110" spans="1:17" ht="12.75" x14ac:dyDescent="0.2">
      <c r="A110" s="2">
        <v>5</v>
      </c>
      <c r="B110" s="27">
        <v>2.7842110562883937E-2</v>
      </c>
      <c r="C110" s="27">
        <v>1.4533615278756856E-2</v>
      </c>
      <c r="D110" s="27">
        <v>4.1737992145806112E-2</v>
      </c>
      <c r="E110" s="27">
        <v>1.9669049776793152E-2</v>
      </c>
      <c r="F110" s="27">
        <v>1.2083375289497617E-2</v>
      </c>
      <c r="G110" s="27">
        <v>4.2342160910281014E-2</v>
      </c>
      <c r="H110" s="27">
        <v>2.5542912764743464E-2</v>
      </c>
      <c r="I110" s="27">
        <v>1.3979793911321384E-2</v>
      </c>
      <c r="J110" s="27">
        <v>2.9889571375826623E-2</v>
      </c>
      <c r="K110" s="27">
        <v>2.2136072231732199E-2</v>
      </c>
      <c r="L110" s="27">
        <v>6.7264122444869609E-2</v>
      </c>
      <c r="M110" s="27">
        <v>5.7765246870070182E-2</v>
      </c>
      <c r="N110" s="27">
        <v>3.2960762595240577E-2</v>
      </c>
      <c r="O110" s="27">
        <v>4.3382673782432088E-2</v>
      </c>
      <c r="P110" s="27">
        <v>5.8705064948142392E-2</v>
      </c>
      <c r="Q110" s="1"/>
    </row>
    <row r="111" spans="1:17" ht="12.75" x14ac:dyDescent="0.2">
      <c r="A111" s="2">
        <v>6</v>
      </c>
      <c r="B111" s="27">
        <v>1.1747725975900465E-2</v>
      </c>
      <c r="C111" s="27">
        <v>1.6849595542577298E-2</v>
      </c>
      <c r="D111" s="27">
        <v>3.1097908904776275E-2</v>
      </c>
      <c r="E111" s="27">
        <v>1.7571241566811033E-2</v>
      </c>
      <c r="F111" s="27">
        <v>1.3593797200684644E-2</v>
      </c>
      <c r="G111" s="27">
        <v>1.7890108414728371E-2</v>
      </c>
      <c r="H111" s="27">
        <v>3.898566777430934E-2</v>
      </c>
      <c r="I111" s="27">
        <v>1.4516832813076889E-2</v>
      </c>
      <c r="J111" s="27">
        <v>2.000469909039046E-2</v>
      </c>
      <c r="K111" s="27">
        <v>2.3965360990836723E-2</v>
      </c>
      <c r="L111" s="27">
        <v>2.2203202094451757E-2</v>
      </c>
      <c r="M111" s="27">
        <v>3.3296411908837732E-2</v>
      </c>
      <c r="N111" s="27">
        <v>6.0282616722048821E-2</v>
      </c>
      <c r="O111" s="27">
        <v>3.6266908334172503E-2</v>
      </c>
      <c r="P111" s="27">
        <v>3.3749538482194023E-2</v>
      </c>
      <c r="Q111" s="1"/>
    </row>
    <row r="112" spans="1:17" ht="12.75" x14ac:dyDescent="0.2">
      <c r="A112" s="2">
        <v>7</v>
      </c>
      <c r="B112" s="27">
        <v>2.1095559359580966E-2</v>
      </c>
      <c r="C112" s="27">
        <v>1.6950290336656473E-2</v>
      </c>
      <c r="D112" s="27">
        <v>1.1361729265263725E-2</v>
      </c>
      <c r="E112" s="27">
        <v>1.0589735843990245E-2</v>
      </c>
      <c r="F112" s="27">
        <v>2.4737354412110203E-2</v>
      </c>
      <c r="G112" s="27">
        <v>3.1517470546772793E-2</v>
      </c>
      <c r="H112" s="27">
        <v>4.1100258449971429E-2</v>
      </c>
      <c r="I112" s="27">
        <v>3.1265733561574853E-2</v>
      </c>
      <c r="J112" s="27">
        <v>2.359614674587995E-2</v>
      </c>
      <c r="K112" s="27">
        <v>2.5693954955862072E-2</v>
      </c>
      <c r="L112" s="27">
        <v>2.5979256872419636E-2</v>
      </c>
      <c r="M112" s="27">
        <v>4.113382338133105E-2</v>
      </c>
      <c r="N112" s="27">
        <v>2.6717685362333495E-2</v>
      </c>
      <c r="O112" s="27">
        <v>2.7724633303124791E-2</v>
      </c>
      <c r="P112" s="27">
        <v>2.1733293055415808E-2</v>
      </c>
      <c r="Q112" s="1"/>
    </row>
    <row r="113" spans="1:17" ht="12.75" x14ac:dyDescent="0.2">
      <c r="A113" s="2">
        <v>8</v>
      </c>
      <c r="B113" s="27">
        <v>7.9381062665726532E-3</v>
      </c>
      <c r="C113" s="27">
        <v>1.768871882657002E-2</v>
      </c>
      <c r="D113" s="27">
        <v>7.5856744872956905E-3</v>
      </c>
      <c r="E113" s="27">
        <v>1.3577014735004989E-2</v>
      </c>
      <c r="F113" s="27">
        <v>2.193468264357416E-2</v>
      </c>
      <c r="G113" s="27">
        <v>1.592655993018505E-2</v>
      </c>
      <c r="H113" s="27">
        <v>2.7825328097203967E-2</v>
      </c>
      <c r="I113" s="27">
        <v>2.2102507300372578E-2</v>
      </c>
      <c r="J113" s="27">
        <v>1.973617963951255E-2</v>
      </c>
      <c r="K113" s="27">
        <v>1.3526667337965243E-2</v>
      </c>
      <c r="L113" s="27">
        <v>1.9635484845433374E-2</v>
      </c>
      <c r="M113" s="27">
        <v>2.9100795488873333E-2</v>
      </c>
      <c r="N113" s="27">
        <v>2.757359111200634E-2</v>
      </c>
      <c r="O113" s="27">
        <v>2.9470009733830106E-2</v>
      </c>
      <c r="P113" s="27">
        <v>1.8511059644882932E-2</v>
      </c>
      <c r="Q113" s="1"/>
    </row>
    <row r="114" spans="1:17" ht="12.75" x14ac:dyDescent="0.2">
      <c r="A114" s="2">
        <v>9</v>
      </c>
      <c r="B114" s="27">
        <v>3.7592723122882245E-3</v>
      </c>
      <c r="C114" s="27">
        <v>1.4063706239720907E-2</v>
      </c>
      <c r="D114" s="27">
        <v>9.1296613298426522E-3</v>
      </c>
      <c r="E114" s="27">
        <v>1.3677709529084167E-2</v>
      </c>
      <c r="F114" s="27">
        <v>1.8494277179203433E-2</v>
      </c>
      <c r="G114" s="27">
        <v>7.7534991440941095E-3</v>
      </c>
      <c r="H114" s="27">
        <v>2.2857718255966251E-2</v>
      </c>
      <c r="I114" s="27">
        <v>8.5254925653677465E-3</v>
      </c>
      <c r="J114" s="27">
        <v>1.3828751720202774E-2</v>
      </c>
      <c r="K114" s="27">
        <v>3.6988554358406395E-2</v>
      </c>
      <c r="L114" s="27">
        <v>8.9618366730440761E-3</v>
      </c>
      <c r="M114" s="27">
        <v>2.7993152754002545E-2</v>
      </c>
      <c r="N114" s="27">
        <v>2.3193367569563243E-2</v>
      </c>
      <c r="O114" s="27">
        <v>2.6868727553452102E-2</v>
      </c>
      <c r="P114" s="27">
        <v>4.2895982277716328E-2</v>
      </c>
      <c r="Q114" s="1"/>
    </row>
    <row r="115" spans="1:17" ht="12.75" x14ac:dyDescent="0.2">
      <c r="A115" s="2">
        <v>10</v>
      </c>
      <c r="B115" s="27">
        <v>2.9033665626153776E-3</v>
      </c>
      <c r="C115" s="27">
        <v>1.433222569059866E-2</v>
      </c>
      <c r="D115" s="27">
        <v>5.2193468264358188E-3</v>
      </c>
      <c r="E115" s="27">
        <v>9.5827879031987907E-3</v>
      </c>
      <c r="F115" s="27">
        <v>2.1246601550699889E-2</v>
      </c>
      <c r="G115" s="27">
        <v>1.8225757728325524E-2</v>
      </c>
      <c r="H115" s="27">
        <v>3.014130836102441E-2</v>
      </c>
      <c r="I115" s="27">
        <v>4.3298761454032879E-2</v>
      </c>
      <c r="J115" s="27">
        <v>1.9383747860235744E-2</v>
      </c>
      <c r="K115" s="27">
        <v>4.8669150471587465E-2</v>
      </c>
      <c r="L115" s="27">
        <v>1.8242540194005334E-2</v>
      </c>
      <c r="M115" s="27">
        <v>3.923740475950728E-2</v>
      </c>
      <c r="N115" s="27">
        <v>1.8611754438962107E-2</v>
      </c>
      <c r="O115" s="27">
        <v>2.3747188936998717E-2</v>
      </c>
      <c r="P115" s="27">
        <v>3.1316080958614441E-2</v>
      </c>
      <c r="Q115" s="1"/>
    </row>
    <row r="116" spans="1:17" ht="12.75" x14ac:dyDescent="0.2">
      <c r="A116" s="2">
        <v>11</v>
      </c>
      <c r="B116" s="27">
        <v>1.4416138018997712E-2</v>
      </c>
      <c r="C116" s="27">
        <v>2.8127412479441498E-2</v>
      </c>
      <c r="D116" s="27">
        <v>8.9786191387237289E-3</v>
      </c>
      <c r="E116" s="27">
        <v>1.0388346255831892E-2</v>
      </c>
      <c r="F116" s="27">
        <v>1.9299835531836378E-2</v>
      </c>
      <c r="G116" s="27">
        <v>2.0407478266707166E-2</v>
      </c>
      <c r="H116" s="27">
        <v>2.3831101265397926E-2</v>
      </c>
      <c r="I116" s="27">
        <v>1.4013358842681161E-2</v>
      </c>
      <c r="J116" s="27">
        <v>2.4418487564193021E-2</v>
      </c>
      <c r="K116" s="27">
        <v>2.8798711106635802E-2</v>
      </c>
      <c r="L116" s="27">
        <v>2.0424260732386821E-2</v>
      </c>
      <c r="M116" s="27">
        <v>2.487161413754916E-2</v>
      </c>
      <c r="N116" s="27">
        <v>2.2035377437653339E-2</v>
      </c>
      <c r="O116" s="27">
        <v>2.4082838250595869E-2</v>
      </c>
      <c r="P116" s="27">
        <v>2.1431208673178433E-2</v>
      </c>
      <c r="Q116" s="1"/>
    </row>
    <row r="117" spans="1:17" ht="12.75" x14ac:dyDescent="0.2">
      <c r="A117" s="2">
        <v>12</v>
      </c>
      <c r="B117" s="27">
        <v>5.9745577820293312E-3</v>
      </c>
      <c r="C117" s="27">
        <v>5.1354344980366097E-3</v>
      </c>
      <c r="D117" s="27">
        <v>8.4415802369683796E-3</v>
      </c>
      <c r="E117" s="27">
        <v>1.0589735843990245E-2</v>
      </c>
      <c r="F117" s="27">
        <v>1.3073540764609263E-2</v>
      </c>
      <c r="G117" s="27">
        <v>2.0373913335347389E-2</v>
      </c>
      <c r="H117" s="27">
        <v>1.4013358842681161E-2</v>
      </c>
      <c r="I117" s="27">
        <v>8.5254925653677465E-3</v>
      </c>
      <c r="J117" s="27">
        <v>1.2049810358137996E-2</v>
      </c>
      <c r="K117" s="27">
        <v>1.3375625146846794E-2</v>
      </c>
      <c r="L117" s="27">
        <v>1.8880273889839861E-2</v>
      </c>
      <c r="M117" s="27">
        <v>2.6684120430973873E-2</v>
      </c>
      <c r="N117" s="27">
        <v>3.0426610277581971E-2</v>
      </c>
      <c r="O117" s="27">
        <v>3.1265733561574853E-2</v>
      </c>
      <c r="P117" s="27">
        <v>1.3912664048601983E-2</v>
      </c>
      <c r="Q117" s="1"/>
    </row>
    <row r="118" spans="1:17" ht="12.75" x14ac:dyDescent="0.2">
      <c r="A118" s="2">
        <v>13</v>
      </c>
      <c r="B118" s="27">
        <v>4.1117040915651867E-3</v>
      </c>
      <c r="C118" s="27">
        <v>5.0179572382774646E-3</v>
      </c>
      <c r="D118" s="27">
        <v>2.0306783472628779E-3</v>
      </c>
      <c r="E118" s="27">
        <v>1.0656865706709644E-2</v>
      </c>
      <c r="F118" s="27">
        <v>1.3157453093008472E-2</v>
      </c>
      <c r="G118" s="27">
        <v>2.0474608129426568E-2</v>
      </c>
      <c r="H118" s="27">
        <v>1.2972845970529927E-2</v>
      </c>
      <c r="I118" s="27">
        <v>9.2807035209615737E-3</v>
      </c>
      <c r="J118" s="27">
        <v>1.1546336387742112E-2</v>
      </c>
      <c r="K118" s="27">
        <v>1.3660927063404198E-2</v>
      </c>
      <c r="L118" s="27">
        <v>2.1716510589735838E-2</v>
      </c>
      <c r="M118" s="27">
        <v>2.4317792770113842E-2</v>
      </c>
      <c r="N118" s="27">
        <v>2.9956701238546022E-2</v>
      </c>
      <c r="O118" s="27">
        <v>2.1850770315174638E-2</v>
      </c>
      <c r="P118" s="27">
        <v>2.6163863994898336E-2</v>
      </c>
      <c r="Q118" s="1"/>
    </row>
    <row r="119" spans="1:17" ht="12.75" x14ac:dyDescent="0.2">
      <c r="A119" s="2">
        <v>14</v>
      </c>
      <c r="B119" s="27">
        <v>5.6724733997919573E-3</v>
      </c>
      <c r="C119" s="27">
        <v>4.5144832678817373E-3</v>
      </c>
      <c r="D119" s="27">
        <v>4.615178061960914E-3</v>
      </c>
      <c r="E119" s="27">
        <v>1.3862316651562553E-2</v>
      </c>
      <c r="F119" s="27">
        <v>5.0683046353170533E-3</v>
      </c>
      <c r="G119" s="27">
        <v>1.6195079381062648E-2</v>
      </c>
      <c r="H119" s="27">
        <v>1.8041150605846983E-2</v>
      </c>
      <c r="I119" s="27">
        <v>8.9282717416842971E-3</v>
      </c>
      <c r="J119" s="27">
        <v>2.1196254153660301E-2</v>
      </c>
      <c r="K119" s="27">
        <v>2.8630886449837384E-2</v>
      </c>
      <c r="L119" s="27">
        <v>2.7321854126808241E-2</v>
      </c>
      <c r="M119" s="27">
        <v>2.8597321518477607E-2</v>
      </c>
      <c r="N119" s="27">
        <v>3.5763434363776936E-2</v>
      </c>
      <c r="O119" s="27">
        <v>3.2088074379887921E-2</v>
      </c>
      <c r="P119" s="27">
        <v>2.5005873862988113E-2</v>
      </c>
      <c r="Q119" s="1"/>
    </row>
    <row r="120" spans="1:17" ht="12.75" x14ac:dyDescent="0.2">
      <c r="A120" s="2">
        <v>15</v>
      </c>
      <c r="B120" s="27">
        <v>6.8304635317021781E-3</v>
      </c>
      <c r="C120" s="27">
        <v>9.7002651629577771E-3</v>
      </c>
      <c r="D120" s="27">
        <v>7.5521095559359132E-3</v>
      </c>
      <c r="E120" s="27">
        <v>1.3963011445641415E-2</v>
      </c>
      <c r="F120" s="27">
        <v>1.8628536904643019E-3</v>
      </c>
      <c r="G120" s="27">
        <v>1.1261034471184705E-2</v>
      </c>
      <c r="H120" s="27">
        <v>7.3003725707381272E-3</v>
      </c>
      <c r="I120" s="27">
        <v>4.8165676501192682E-3</v>
      </c>
      <c r="J120" s="27">
        <v>1.7168462390494483E-2</v>
      </c>
      <c r="K120" s="27">
        <v>1.8175410331285936E-2</v>
      </c>
      <c r="L120" s="27">
        <v>9.1296613298426522E-3</v>
      </c>
      <c r="M120" s="27">
        <v>1.6933507870976507E-2</v>
      </c>
      <c r="N120" s="27">
        <v>2.4133185647635141E-2</v>
      </c>
      <c r="O120" s="27">
        <v>2.5442217970664285E-2</v>
      </c>
      <c r="P120" s="27">
        <v>2.487161413754916E-2</v>
      </c>
      <c r="Q120" s="1"/>
    </row>
    <row r="121" spans="1:17" ht="12.75" x14ac:dyDescent="0.2">
      <c r="A121" s="2">
        <v>16</v>
      </c>
      <c r="B121" s="27">
        <v>3.5578827241298707E-3</v>
      </c>
      <c r="C121" s="27">
        <v>1.6614641023059479E-3</v>
      </c>
      <c r="D121" s="27">
        <v>9.7506125599975228E-3</v>
      </c>
      <c r="E121" s="27">
        <v>1.2016245426778061E-2</v>
      </c>
      <c r="F121" s="27">
        <v>2.6012821803780041E-3</v>
      </c>
      <c r="G121" s="27">
        <v>1.2385459671734992E-2</v>
      </c>
      <c r="H121" s="27">
        <v>7.5017621588964814E-3</v>
      </c>
      <c r="I121" s="27">
        <v>7.5353270902562596E-3</v>
      </c>
      <c r="J121" s="27">
        <v>1.7705501292249987E-2</v>
      </c>
      <c r="K121" s="27">
        <v>1.3761621857483376E-2</v>
      </c>
      <c r="L121" s="27">
        <v>1.3828751720202774E-2</v>
      </c>
      <c r="M121" s="27">
        <v>2.0692780183264415E-2</v>
      </c>
      <c r="N121" s="27">
        <v>2.1733293055415808E-2</v>
      </c>
      <c r="O121" s="27">
        <v>2.757359111200634E-2</v>
      </c>
      <c r="P121" s="27">
        <v>-1</v>
      </c>
      <c r="Q121" s="1"/>
    </row>
    <row r="122" spans="1:17" ht="12.75" x14ac:dyDescent="0.2">
      <c r="A122" s="2">
        <v>17</v>
      </c>
      <c r="B122" s="27">
        <v>4.5480481992415155E-3</v>
      </c>
      <c r="C122" s="27">
        <v>4.4305709394825282E-3</v>
      </c>
      <c r="D122" s="27">
        <v>6.7633336689824648E-3</v>
      </c>
      <c r="E122" s="27">
        <v>9.5156580404793922E-3</v>
      </c>
      <c r="F122" s="27">
        <v>1.55909106165879E-2</v>
      </c>
      <c r="G122" s="27">
        <v>9.5156580404793922E-3</v>
      </c>
      <c r="H122" s="27">
        <v>7.2164602423389181E-3</v>
      </c>
      <c r="I122" s="27">
        <v>8.9618366730440761E-3</v>
      </c>
      <c r="J122" s="27">
        <v>1.7739066223609608E-2</v>
      </c>
      <c r="K122" s="27">
        <v>1.8376799919444291E-2</v>
      </c>
      <c r="L122" s="27">
        <v>3.5679522035377415E-2</v>
      </c>
      <c r="M122" s="27">
        <v>1.5506998288188377E-2</v>
      </c>
      <c r="N122" s="27">
        <v>2.8395931930319251E-2</v>
      </c>
      <c r="O122" s="27">
        <v>2.5224045916825963E-2</v>
      </c>
      <c r="P122" s="27">
        <v>-1</v>
      </c>
      <c r="Q122" s="1"/>
    </row>
    <row r="123" spans="1:17" ht="12.75" x14ac:dyDescent="0.2">
      <c r="A123" s="2">
        <v>18</v>
      </c>
      <c r="B123" s="27">
        <v>2.5677172490182259E-3</v>
      </c>
      <c r="C123" s="27">
        <v>5.6892558654717679E-3</v>
      </c>
      <c r="D123" s="27">
        <v>1.6614641023059479E-3</v>
      </c>
      <c r="E123" s="27">
        <v>9.6667002315979998E-3</v>
      </c>
      <c r="F123" s="27">
        <v>5.0179572382774646E-3</v>
      </c>
      <c r="G123" s="27">
        <v>4.4641358708419916E-3</v>
      </c>
      <c r="H123" s="27">
        <v>7.0486355855403421E-3</v>
      </c>
      <c r="I123" s="27">
        <v>2.5593260161783208E-2</v>
      </c>
      <c r="J123" s="27">
        <v>1.7906890880408342E-2</v>
      </c>
      <c r="K123" s="27">
        <v>1.7403416910012612E-2</v>
      </c>
      <c r="L123" s="27">
        <v>2.7002987278891055E-2</v>
      </c>
      <c r="M123" s="27">
        <v>2.896653576343438E-2</v>
      </c>
      <c r="N123" s="27">
        <v>1.6631423488738976E-2</v>
      </c>
      <c r="O123" s="27">
        <v>2.2404591682610109E-2</v>
      </c>
      <c r="P123" s="27">
        <v>-1</v>
      </c>
      <c r="Q123" s="1"/>
    </row>
    <row r="124" spans="1:17" ht="12.75" x14ac:dyDescent="0.2">
      <c r="A124" s="2">
        <v>19</v>
      </c>
      <c r="B124" s="27">
        <v>0</v>
      </c>
      <c r="C124" s="27">
        <v>9.3813983150404373E-3</v>
      </c>
      <c r="D124" s="27">
        <v>8.0220185949721762E-3</v>
      </c>
      <c r="E124" s="27">
        <v>1.2351894740375527E-2</v>
      </c>
      <c r="F124" s="27">
        <v>3.440405464370726E-3</v>
      </c>
      <c r="G124" s="27">
        <v>1.2368677206055024E-2</v>
      </c>
      <c r="H124" s="27">
        <v>1.4600745141476254E-2</v>
      </c>
      <c r="I124" s="27">
        <v>6.4109018897056599E-3</v>
      </c>
      <c r="J124" s="27">
        <v>1.9299835531836378E-2</v>
      </c>
      <c r="K124" s="27">
        <v>2.6935857416171501E-2</v>
      </c>
      <c r="L124" s="27">
        <v>4.9306884167421836E-2</v>
      </c>
      <c r="M124" s="27">
        <v>2.0273218541268213E-2</v>
      </c>
      <c r="N124" s="27">
        <v>1.8511059644882932E-2</v>
      </c>
      <c r="O124" s="27">
        <v>2.9402879871110708E-2</v>
      </c>
      <c r="P124" s="27">
        <v>-1</v>
      </c>
      <c r="Q124" s="1"/>
    </row>
    <row r="125" spans="1:17" ht="12.75" x14ac:dyDescent="0.2">
      <c r="A125" s="2">
        <v>20</v>
      </c>
      <c r="B125" s="27">
        <v>6.2934246299465157E-3</v>
      </c>
      <c r="C125" s="27">
        <v>9.2974859866410704E-3</v>
      </c>
      <c r="D125" s="27">
        <v>7.7031517470548356E-3</v>
      </c>
      <c r="E125" s="27">
        <v>1.2049810358137996E-2</v>
      </c>
      <c r="F125" s="27">
        <v>9.8345248883964179E-3</v>
      </c>
      <c r="G125" s="27">
        <v>1.9031316080958625E-2</v>
      </c>
      <c r="H125" s="27">
        <v>1.3425972543886068E-3</v>
      </c>
      <c r="I125" s="27">
        <v>5.001174772597654E-3</v>
      </c>
      <c r="J125" s="27">
        <v>2.1313731413419287E-2</v>
      </c>
      <c r="K125" s="27">
        <v>1.7856543483368594E-2</v>
      </c>
      <c r="L125" s="27">
        <v>1.8511059644882932E-2</v>
      </c>
      <c r="M125" s="27">
        <v>1.6127949518343249E-2</v>
      </c>
      <c r="N125" s="27">
        <v>2.0558520457825618E-2</v>
      </c>
      <c r="O125" s="27">
        <v>2.215285469741201E-2</v>
      </c>
      <c r="P125" s="27">
        <v>-1</v>
      </c>
      <c r="Q125" s="1"/>
    </row>
    <row r="126" spans="1:17" ht="12.75" x14ac:dyDescent="0.2">
      <c r="A126" s="2">
        <v>21</v>
      </c>
      <c r="B126" s="27">
        <v>8.3073205115294247E-3</v>
      </c>
      <c r="C126" s="27">
        <v>6.5115966837846796E-3</v>
      </c>
      <c r="D126" s="27">
        <v>3.7089249152484787E-3</v>
      </c>
      <c r="E126" s="27">
        <v>1.0170174201993884E-2</v>
      </c>
      <c r="F126" s="27">
        <v>2.1649380727016283E-2</v>
      </c>
      <c r="G126" s="27">
        <v>2.8563756587117985E-2</v>
      </c>
      <c r="H126" s="27">
        <v>3.4571879300506936E-3</v>
      </c>
      <c r="I126" s="27">
        <v>5.0683046353170533E-3</v>
      </c>
      <c r="J126" s="27">
        <v>3.2792937938442158E-2</v>
      </c>
      <c r="K126" s="27">
        <v>1.3845534185882743E-2</v>
      </c>
      <c r="L126" s="27">
        <v>1.7386634444332645E-2</v>
      </c>
      <c r="M126" s="27">
        <v>3.1601382875172161E-2</v>
      </c>
      <c r="N126" s="27">
        <v>1.9904004296311284E-2</v>
      </c>
      <c r="O126" s="27">
        <v>1.8964186218239386E-2</v>
      </c>
      <c r="P126" s="27">
        <v>-1</v>
      </c>
      <c r="Q126" s="1"/>
    </row>
    <row r="127" spans="1:17" ht="12.75" x14ac:dyDescent="0.2">
      <c r="A127" s="2">
        <v>22</v>
      </c>
      <c r="B127" s="27">
        <v>7.6192394186554687E-3</v>
      </c>
      <c r="C127" s="27">
        <v>6.6794213405835696E-3</v>
      </c>
      <c r="D127" s="27">
        <v>4.0613566945257558E-3</v>
      </c>
      <c r="E127" s="27">
        <v>1.0690430638069423E-2</v>
      </c>
      <c r="F127" s="27">
        <v>9.5324405061592028E-3</v>
      </c>
      <c r="G127" s="27">
        <v>1.0136609270634263E-2</v>
      </c>
      <c r="H127" s="27">
        <v>6.5451616151449292E-4</v>
      </c>
      <c r="I127" s="27">
        <v>6.9479407914611654E-3</v>
      </c>
      <c r="J127" s="27">
        <v>1.2637196656932777E-2</v>
      </c>
      <c r="K127" s="27">
        <v>1.7705501292249987E-2</v>
      </c>
      <c r="L127" s="27">
        <v>3.5545262309938618E-2</v>
      </c>
      <c r="M127" s="27">
        <v>1.7638371429530432E-2</v>
      </c>
      <c r="N127" s="27">
        <v>2.5912127009700234E-2</v>
      </c>
      <c r="O127" s="27">
        <v>1.5473433356828756E-2</v>
      </c>
      <c r="P127" s="27">
        <v>-1</v>
      </c>
      <c r="Q127" s="1"/>
    </row>
    <row r="128" spans="1:17" ht="12.75" x14ac:dyDescent="0.2">
      <c r="A128" s="2">
        <v>23</v>
      </c>
      <c r="B128" s="27">
        <v>1.1143557211425561E-2</v>
      </c>
      <c r="C128" s="27">
        <v>5.2361292921157864E-3</v>
      </c>
      <c r="D128" s="27">
        <v>1.1915550632699986E-3</v>
      </c>
      <c r="E128" s="27">
        <v>1.6715335817138341E-2</v>
      </c>
      <c r="F128" s="27">
        <v>3.6921424495685111E-3</v>
      </c>
      <c r="G128" s="27">
        <v>7.0486355855403421E-3</v>
      </c>
      <c r="H128" s="27">
        <v>3.7760547779680351E-3</v>
      </c>
      <c r="I128" s="27">
        <v>5.5046487429933821E-3</v>
      </c>
      <c r="J128" s="27">
        <v>1.0220521599033474E-2</v>
      </c>
      <c r="K128" s="27">
        <v>1.3728056926123599E-2</v>
      </c>
      <c r="L128" s="27">
        <v>3.0057396032625201E-2</v>
      </c>
      <c r="M128" s="27">
        <v>2.1682945658376061E-2</v>
      </c>
      <c r="N128" s="27">
        <v>2.769106837176533E-2</v>
      </c>
      <c r="O128" s="27">
        <v>5.8654717551102652E-2</v>
      </c>
      <c r="P128" s="27">
        <v>-1</v>
      </c>
      <c r="Q128" s="1"/>
    </row>
    <row r="129" spans="1:17" ht="12.75" x14ac:dyDescent="0.2">
      <c r="A129" s="2">
        <v>24</v>
      </c>
      <c r="B129" s="27">
        <v>9.9184372167959427E-3</v>
      </c>
      <c r="C129" s="27">
        <v>6.3102070956264833E-3</v>
      </c>
      <c r="D129" s="27">
        <v>6.8640284630619563E-3</v>
      </c>
      <c r="E129" s="27">
        <v>9.3142684523210371E-3</v>
      </c>
      <c r="F129" s="27">
        <v>8.0388010606518307E-3</v>
      </c>
      <c r="G129" s="27">
        <v>8.6597522908067014E-3</v>
      </c>
      <c r="H129" s="27">
        <v>1.8376799919444291E-2</v>
      </c>
      <c r="I129" s="27">
        <v>3.0812606988218711E-2</v>
      </c>
      <c r="J129" s="27">
        <v>2.681838015641267E-2</v>
      </c>
      <c r="K129" s="27">
        <v>3.4471184506427763E-2</v>
      </c>
      <c r="L129" s="27">
        <v>4.6084650756889271E-2</v>
      </c>
      <c r="M129" s="27">
        <v>2.9167925351592731E-2</v>
      </c>
      <c r="N129" s="27">
        <v>2.154868593293742E-2</v>
      </c>
      <c r="O129" s="27">
        <v>3.9959050783741332E-2</v>
      </c>
      <c r="P129" s="27">
        <v>-1</v>
      </c>
      <c r="Q129" s="1"/>
    </row>
    <row r="130" spans="1:17" ht="12.75" x14ac:dyDescent="0.2">
      <c r="A130" s="2">
        <v>25</v>
      </c>
      <c r="B130" s="27">
        <v>1.1076427348706163E-2</v>
      </c>
      <c r="C130" s="27">
        <v>1.3425972543886068E-2</v>
      </c>
      <c r="D130" s="27">
        <v>3.1886684791734127E-4</v>
      </c>
      <c r="E130" s="27">
        <v>1.3979793911321384E-2</v>
      </c>
      <c r="F130" s="27">
        <v>7.5353270902562596E-3</v>
      </c>
      <c r="G130" s="27">
        <v>7.7870640754538877E-3</v>
      </c>
      <c r="H130" s="27">
        <v>1.1462424059342903E-2</v>
      </c>
      <c r="I130" s="27">
        <v>1.9350182928876126E-2</v>
      </c>
      <c r="J130" s="27">
        <v>3.2809720404121813E-2</v>
      </c>
      <c r="K130" s="27">
        <v>2.5794649749941247E-2</v>
      </c>
      <c r="L130" s="27">
        <v>2.4519182358272197E-2</v>
      </c>
      <c r="M130" s="27">
        <v>2.4519182358272197E-2</v>
      </c>
      <c r="N130" s="27">
        <v>2.488839660322897E-2</v>
      </c>
      <c r="O130" s="27">
        <v>3.3212499580438364E-2</v>
      </c>
      <c r="P130" s="27">
        <v>-1</v>
      </c>
      <c r="Q130" s="1"/>
    </row>
    <row r="131" spans="1:17" ht="12.75" x14ac:dyDescent="0.2">
      <c r="A131" s="2">
        <v>26</v>
      </c>
      <c r="B131" s="27">
        <v>7.1493303796195196E-3</v>
      </c>
      <c r="C131" s="27">
        <v>7.350719967777559E-3</v>
      </c>
      <c r="D131" s="27">
        <v>1.0572953378310435E-3</v>
      </c>
      <c r="E131" s="27">
        <v>1.2570066794213377E-2</v>
      </c>
      <c r="F131" s="27">
        <v>6.964723257141133E-3</v>
      </c>
      <c r="G131" s="27">
        <v>7.0989829825799308E-3</v>
      </c>
      <c r="H131" s="27">
        <v>7.2835901050581596E-3</v>
      </c>
      <c r="I131" s="27">
        <v>3.7760547779680351E-3</v>
      </c>
      <c r="J131" s="27">
        <v>1.3761621857483376E-2</v>
      </c>
      <c r="K131" s="27">
        <v>1.7772631154969385E-2</v>
      </c>
      <c r="L131" s="27">
        <v>3.0090960963984979E-2</v>
      </c>
      <c r="M131" s="27">
        <v>2.7086899607290424E-2</v>
      </c>
      <c r="N131" s="27">
        <v>2.7456113852247197E-2</v>
      </c>
      <c r="O131" s="27">
        <v>4.8669150471587465E-2</v>
      </c>
      <c r="P131" s="27">
        <v>-1</v>
      </c>
      <c r="Q131" s="1"/>
    </row>
    <row r="132" spans="1:17" ht="12.75" x14ac:dyDescent="0.2">
      <c r="A132" s="2">
        <v>27</v>
      </c>
      <c r="B132" s="27">
        <v>7.518544624576292E-3</v>
      </c>
      <c r="C132" s="27">
        <v>3.0661564797100103E-2</v>
      </c>
      <c r="D132" s="27">
        <v>2.5861779612660805E-2</v>
      </c>
      <c r="E132" s="27">
        <v>3.0007048635585454E-2</v>
      </c>
      <c r="F132" s="27">
        <v>6.8640284630619563E-3</v>
      </c>
      <c r="G132" s="27">
        <v>6.9311583257813548E-3</v>
      </c>
      <c r="H132" s="27">
        <v>6.9815057228207866E-3</v>
      </c>
      <c r="I132" s="27">
        <v>5.9577753163495206E-3</v>
      </c>
      <c r="J132" s="27">
        <v>1.4986741852112838E-2</v>
      </c>
      <c r="K132" s="27">
        <v>2.1951465109253814E-2</v>
      </c>
      <c r="L132" s="27">
        <v>2.0424260732386821E-2</v>
      </c>
      <c r="M132" s="27">
        <v>2.1716510589735838E-2</v>
      </c>
      <c r="N132" s="27">
        <v>2.5022656328667767E-2</v>
      </c>
      <c r="O132" s="27">
        <v>2.2975195515725237E-2</v>
      </c>
      <c r="P132" s="27">
        <v>-1</v>
      </c>
      <c r="Q132" s="1"/>
    </row>
    <row r="133" spans="1:17" ht="12.75" x14ac:dyDescent="0.2">
      <c r="A133" s="2">
        <v>28</v>
      </c>
      <c r="B133" s="27">
        <v>1.0103044339274486E-2</v>
      </c>
      <c r="C133" s="27">
        <v>2.4938744000268558E-2</v>
      </c>
      <c r="D133" s="27">
        <v>2.7724633303124791E-2</v>
      </c>
      <c r="E133" s="27">
        <v>3.4974658476823489E-2</v>
      </c>
      <c r="F133" s="27">
        <v>7.6695868156950574E-3</v>
      </c>
      <c r="G133" s="27">
        <v>8.5422750310475571E-3</v>
      </c>
      <c r="H133" s="27">
        <v>5.6053435370725588E-3</v>
      </c>
      <c r="I133" s="27">
        <v>5.2864766891552173E-3</v>
      </c>
      <c r="J133" s="27">
        <v>1.681603061121752E-2</v>
      </c>
      <c r="K133" s="27">
        <v>2.3260497432282801E-2</v>
      </c>
      <c r="L133" s="27">
        <v>1.7269157184573659E-2</v>
      </c>
      <c r="M133" s="27">
        <v>2.9872788910146657E-2</v>
      </c>
      <c r="N133" s="27">
        <v>2.3763971402678372E-2</v>
      </c>
      <c r="O133" s="27">
        <v>4.3768670493068831E-2</v>
      </c>
      <c r="P133" s="27">
        <v>-1</v>
      </c>
      <c r="Q133" s="1"/>
    </row>
    <row r="134" spans="1:17" ht="12.75" x14ac:dyDescent="0.2">
      <c r="A134" s="2">
        <v>29</v>
      </c>
      <c r="B134" s="27">
        <v>4.2123988856443634E-3</v>
      </c>
      <c r="C134" s="27">
        <v>1.0556170912630468E-2</v>
      </c>
      <c r="D134" s="27">
        <v>7.3842848991373371E-3</v>
      </c>
      <c r="E134" s="27">
        <v>1.1009297485986606E-2</v>
      </c>
      <c r="F134" s="27">
        <v>8.7436646192059105E-3</v>
      </c>
      <c r="G134" s="27">
        <v>9.8848722854361637E-3</v>
      </c>
      <c r="H134" s="27">
        <v>6.5115966837846796E-3</v>
      </c>
      <c r="I134" s="27">
        <v>3.7928372436480027E-3</v>
      </c>
      <c r="J134" s="27">
        <v>1.4886047058033819E-2</v>
      </c>
      <c r="K134" s="27">
        <v>2.2035377437653339E-2</v>
      </c>
      <c r="L134" s="27">
        <v>1.7319504581613247E-2</v>
      </c>
      <c r="M134" s="27">
        <v>2.4754136877790014E-2</v>
      </c>
      <c r="N134" s="27">
        <v>2.2605981270768148E-2</v>
      </c>
      <c r="O134" s="27">
        <v>3.2541200953244059E-2</v>
      </c>
      <c r="P134" s="27">
        <v>-1</v>
      </c>
      <c r="Q134" s="1"/>
    </row>
    <row r="135" spans="1:17" ht="12.75" x14ac:dyDescent="0.2">
      <c r="A135" s="2">
        <v>30</v>
      </c>
      <c r="B135" s="27">
        <v>1.6010472258584103E-2</v>
      </c>
      <c r="C135" s="27">
        <v>1.5892994998825429E-2</v>
      </c>
      <c r="D135" s="27">
        <v>1.5892994998825429E-2</v>
      </c>
      <c r="E135" s="27">
        <v>1.3828751720202774E-2</v>
      </c>
      <c r="F135" s="27">
        <v>1.3392407612526289E-2</v>
      </c>
      <c r="G135" s="27">
        <v>1.3677709529084167E-2</v>
      </c>
      <c r="H135" s="27">
        <v>3.0208438223745223E-3</v>
      </c>
      <c r="I135" s="27">
        <v>3.5746651898098383E-3</v>
      </c>
      <c r="J135" s="27">
        <v>2.1766857986775429E-2</v>
      </c>
      <c r="K135" s="27">
        <v>2.5089786191387325E-2</v>
      </c>
      <c r="L135" s="27">
        <v>2.1867552780854605E-2</v>
      </c>
      <c r="M135" s="27">
        <v>1.443292048467768E-2</v>
      </c>
      <c r="N135" s="27">
        <v>2.2404591682610109E-2</v>
      </c>
      <c r="O135" s="27">
        <v>2.3680059074279163E-2</v>
      </c>
      <c r="P135" s="27">
        <v>-1</v>
      </c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Q106 A106:A151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dcterms:created xsi:type="dcterms:W3CDTF">2023-01-22T20:06:50Z</dcterms:created>
  <dcterms:modified xsi:type="dcterms:W3CDTF">2023-11-27T21:06:12Z</dcterms:modified>
</cp:coreProperties>
</file>