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Cido\KART\VIAKART\2023\SUPER MASTER\SERIES\TABELA PARA DIVULGAÇÃO NO SITE\"/>
    </mc:Choice>
  </mc:AlternateContent>
  <xr:revisionPtr revIDLastSave="0" documentId="13_ncr:1_{D5F01B45-B620-4A30-90C2-5085DEABE348}" xr6:coauthVersionLast="47" xr6:coauthVersionMax="47" xr10:uidLastSave="{00000000-0000-0000-0000-000000000000}"/>
  <bookViews>
    <workbookView xWindow="-120" yWindow="-120" windowWidth="20730" windowHeight="11160" xr2:uid="{154353EB-DB2E-4A77-815A-EBBF3B0D365B}"/>
  </bookViews>
  <sheets>
    <sheet name="ETAPA 11" sheetId="14" r:id="rId1"/>
    <sheet name="ETAPA 10" sheetId="13" r:id="rId2"/>
    <sheet name="ETAPA 9" sheetId="12" r:id="rId3"/>
    <sheet name="ETAPA 8" sheetId="11" r:id="rId4"/>
    <sheet name="ETAPA 7" sheetId="10" r:id="rId5"/>
    <sheet name="ETAPA 6" sheetId="9" r:id="rId6"/>
    <sheet name="ETAPA 5" sheetId="8" r:id="rId7"/>
    <sheet name="ETAPA 4" sheetId="7" r:id="rId8"/>
    <sheet name="ETAPA 3" sheetId="6" r:id="rId9"/>
    <sheet name="ETAPA 2" sheetId="5" r:id="rId10"/>
    <sheet name="ETAPA 1" sheetId="4" r:id="rId11"/>
  </sheets>
  <definedNames>
    <definedName name="_xlnm._FilterDatabase" localSheetId="10" hidden="1">'ETAPA 1'!$K$49:$L$1046668</definedName>
    <definedName name="_xlnm._FilterDatabase" localSheetId="1" hidden="1">'ETAPA 10'!$K$49:$L$1046668</definedName>
    <definedName name="_xlnm._FilterDatabase" localSheetId="0" hidden="1">'ETAPA 11'!$K$49:$L$1046668</definedName>
    <definedName name="_xlnm._FilterDatabase" localSheetId="9" hidden="1">'ETAPA 2'!$K$49:$L$1046668</definedName>
    <definedName name="_xlnm._FilterDatabase" localSheetId="8" hidden="1">'ETAPA 3'!$K$49:$L$1046668</definedName>
    <definedName name="_xlnm._FilterDatabase" localSheetId="7" hidden="1">'ETAPA 4'!$K$49:$L$1046668</definedName>
    <definedName name="_xlnm._FilterDatabase" localSheetId="6" hidden="1">'ETAPA 5'!$K$49:$L$1046668</definedName>
    <definedName name="_xlnm._FilterDatabase" localSheetId="5" hidden="1">'ETAPA 6'!$K$49:$L$1046668</definedName>
    <definedName name="_xlnm._FilterDatabase" localSheetId="4" hidden="1">'ETAPA 7'!$K$49:$L$1046668</definedName>
    <definedName name="_xlnm._FilterDatabase" localSheetId="3" hidden="1">'ETAPA 8'!$K$49:$L$1046668</definedName>
    <definedName name="_xlnm._FilterDatabase" localSheetId="2" hidden="1">'ETAPA 9'!$K$49:$L$1046668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6" i="14" l="1" a="1"/>
  <c r="L96" i="14" s="1"/>
  <c r="J96" i="14" a="1"/>
  <c r="J96" i="14" s="1"/>
  <c r="L94" i="14" a="1"/>
  <c r="L94" i="14" s="1"/>
  <c r="J94" i="14" a="1"/>
  <c r="J94" i="14" s="1"/>
  <c r="L92" i="14" a="1"/>
  <c r="L92" i="14" s="1"/>
  <c r="J92" i="14" a="1"/>
  <c r="J92" i="14" s="1"/>
  <c r="L90" i="14" a="1"/>
  <c r="L90" i="14" s="1"/>
  <c r="J90" i="14" a="1"/>
  <c r="J90" i="14" s="1"/>
  <c r="L88" i="14" a="1"/>
  <c r="L88" i="14" s="1"/>
  <c r="J88" i="14" a="1"/>
  <c r="J88" i="14" s="1"/>
  <c r="L86" i="14" a="1"/>
  <c r="L86" i="14" s="1"/>
  <c r="J86" i="14" a="1"/>
  <c r="J86" i="14" s="1"/>
  <c r="L84" i="14" a="1"/>
  <c r="L84" i="14" s="1"/>
  <c r="J84" i="14" a="1"/>
  <c r="J84" i="14" s="1"/>
  <c r="L82" i="14" a="1"/>
  <c r="L82" i="14" s="1"/>
  <c r="J82" i="14" a="1"/>
  <c r="J82" i="14" s="1"/>
  <c r="L80" i="14" a="1"/>
  <c r="L80" i="14" s="1"/>
  <c r="J80" i="14" a="1"/>
  <c r="J80" i="14" s="1"/>
  <c r="L78" i="14" a="1"/>
  <c r="L78" i="14" s="1"/>
  <c r="J78" i="14" a="1"/>
  <c r="J78" i="14" s="1"/>
  <c r="L76" i="14" a="1"/>
  <c r="L76" i="14" s="1"/>
  <c r="J76" i="14" a="1"/>
  <c r="J76" i="14" s="1"/>
  <c r="L74" i="14" a="1"/>
  <c r="L74" i="14" s="1"/>
  <c r="J74" i="14" a="1"/>
  <c r="J74" i="14" s="1"/>
  <c r="L72" i="14" a="1"/>
  <c r="L72" i="14" s="1"/>
  <c r="J72" i="14" a="1"/>
  <c r="J72" i="14" s="1"/>
  <c r="L70" i="14" a="1"/>
  <c r="L70" i="14" s="1"/>
  <c r="J70" i="14" a="1"/>
  <c r="J70" i="14" s="1"/>
  <c r="L68" i="14" a="1"/>
  <c r="L68" i="14" s="1"/>
  <c r="J68" i="14" a="1"/>
  <c r="J68" i="14" s="1"/>
  <c r="L66" i="14" a="1"/>
  <c r="L66" i="14" s="1"/>
  <c r="J66" i="14" a="1"/>
  <c r="J66" i="14" s="1"/>
  <c r="L64" i="14" a="1"/>
  <c r="L64" i="14" s="1"/>
  <c r="J64" i="14" a="1"/>
  <c r="J64" i="14" s="1"/>
  <c r="L62" i="14" a="1"/>
  <c r="L62" i="14" s="1"/>
  <c r="J62" i="14" a="1"/>
  <c r="J62" i="14" s="1"/>
  <c r="L61" i="14" a="1"/>
  <c r="L61" i="14" s="1"/>
  <c r="J61" i="14" a="1"/>
  <c r="J61" i="14" s="1"/>
  <c r="L60" i="14" a="1"/>
  <c r="L60" i="14" s="1"/>
  <c r="J60" i="14" a="1"/>
  <c r="J60" i="14" s="1"/>
  <c r="L59" i="14" a="1"/>
  <c r="L59" i="14" s="1"/>
  <c r="J59" i="14" a="1"/>
  <c r="J59" i="14" s="1"/>
  <c r="L58" i="14" a="1"/>
  <c r="L58" i="14" s="1"/>
  <c r="J58" i="14" a="1"/>
  <c r="J58" i="14" s="1"/>
  <c r="L57" i="14" a="1"/>
  <c r="L57" i="14" s="1"/>
  <c r="J57" i="14" a="1"/>
  <c r="J57" i="14" s="1"/>
  <c r="L56" i="14" a="1"/>
  <c r="L56" i="14" s="1"/>
  <c r="J56" i="14" a="1"/>
  <c r="J56" i="14" s="1"/>
  <c r="L55" i="14" a="1"/>
  <c r="L55" i="14" s="1"/>
  <c r="J55" i="14" a="1"/>
  <c r="J55" i="14" s="1"/>
  <c r="L54" i="14" a="1"/>
  <c r="L54" i="14" s="1"/>
  <c r="J54" i="14" a="1"/>
  <c r="J54" i="14" s="1"/>
  <c r="L53" i="14" a="1"/>
  <c r="L53" i="14" s="1"/>
  <c r="J53" i="14" a="1"/>
  <c r="J53" i="14" s="1"/>
  <c r="L52" i="14"/>
  <c r="K52" i="14"/>
  <c r="J52" i="14"/>
  <c r="L51" i="14"/>
  <c r="K51" i="14"/>
  <c r="J51" i="14"/>
  <c r="L50" i="14"/>
  <c r="L97" i="14" s="1" a="1"/>
  <c r="L97" i="14" s="1"/>
  <c r="J50" i="14"/>
  <c r="J97" i="14" s="1" a="1"/>
  <c r="J97" i="14" s="1"/>
  <c r="I5" i="14"/>
  <c r="K3" i="14"/>
  <c r="K1" i="14"/>
  <c r="I1" i="14"/>
  <c r="L52" i="13"/>
  <c r="K52" i="13"/>
  <c r="K50" i="13" s="1"/>
  <c r="K95" i="13" s="1" a="1"/>
  <c r="K95" i="13" s="1"/>
  <c r="J52" i="13"/>
  <c r="I1" i="13" s="1"/>
  <c r="L51" i="13"/>
  <c r="K51" i="13"/>
  <c r="J51" i="13"/>
  <c r="J50" i="13"/>
  <c r="J76" i="13" s="1" a="1"/>
  <c r="J76" i="13" s="1"/>
  <c r="J96" i="12" a="1"/>
  <c r="J96" i="12" s="1"/>
  <c r="J94" i="12" a="1"/>
  <c r="J94" i="12" s="1"/>
  <c r="J92" i="12" a="1"/>
  <c r="J92" i="12" s="1"/>
  <c r="J90" i="12" a="1"/>
  <c r="J90" i="12" s="1"/>
  <c r="J88" i="12" a="1"/>
  <c r="J88" i="12" s="1"/>
  <c r="J86" i="12" a="1"/>
  <c r="J86" i="12" s="1"/>
  <c r="J84" i="12" a="1"/>
  <c r="J84" i="12" s="1"/>
  <c r="J82" i="12" a="1"/>
  <c r="J82" i="12" s="1"/>
  <c r="J80" i="12" a="1"/>
  <c r="J80" i="12" s="1"/>
  <c r="J78" i="12" a="1"/>
  <c r="J78" i="12" s="1"/>
  <c r="J76" i="12" a="1"/>
  <c r="J76" i="12" s="1"/>
  <c r="J74" i="12" a="1"/>
  <c r="J74" i="12" s="1"/>
  <c r="J72" i="12" a="1"/>
  <c r="J72" i="12" s="1"/>
  <c r="J70" i="12" a="1"/>
  <c r="J70" i="12" s="1"/>
  <c r="J68" i="12" a="1"/>
  <c r="J68" i="12" s="1"/>
  <c r="L66" i="12" a="1"/>
  <c r="L66" i="12" s="1"/>
  <c r="J66" i="12" a="1"/>
  <c r="J66" i="12" s="1"/>
  <c r="L64" i="12" a="1"/>
  <c r="L64" i="12" s="1"/>
  <c r="J64" i="12" a="1"/>
  <c r="J64" i="12" s="1"/>
  <c r="J62" i="12" a="1"/>
  <c r="J62" i="12" s="1"/>
  <c r="L60" i="12" a="1"/>
  <c r="L60" i="12" s="1"/>
  <c r="J60" i="12" a="1"/>
  <c r="J60" i="12" s="1"/>
  <c r="L58" i="12" a="1"/>
  <c r="L58" i="12" s="1"/>
  <c r="J58" i="12" a="1"/>
  <c r="J58" i="12" s="1"/>
  <c r="L56" i="12" a="1"/>
  <c r="L56" i="12" s="1"/>
  <c r="J56" i="12" a="1"/>
  <c r="J56" i="12" s="1"/>
  <c r="J54" i="12" a="1"/>
  <c r="J54" i="12" s="1"/>
  <c r="J53" i="12" a="1"/>
  <c r="J53" i="12" s="1"/>
  <c r="I5" i="12" s="1"/>
  <c r="L52" i="12"/>
  <c r="L50" i="12" s="1"/>
  <c r="K52" i="12"/>
  <c r="J52" i="12"/>
  <c r="L51" i="12"/>
  <c r="K51" i="12"/>
  <c r="J51" i="12"/>
  <c r="J50" i="12"/>
  <c r="J97" i="12" s="1" a="1"/>
  <c r="J97" i="12" s="1"/>
  <c r="K1" i="12"/>
  <c r="I1" i="12"/>
  <c r="L52" i="11"/>
  <c r="K52" i="11"/>
  <c r="K50" i="11" s="1"/>
  <c r="K95" i="11" s="1" a="1"/>
  <c r="K95" i="11" s="1"/>
  <c r="J52" i="11"/>
  <c r="J50" i="11" s="1"/>
  <c r="L51" i="11"/>
  <c r="K51" i="11"/>
  <c r="J51" i="11"/>
  <c r="L52" i="10"/>
  <c r="K1" i="10" s="1"/>
  <c r="K52" i="10"/>
  <c r="K50" i="10" s="1"/>
  <c r="J52" i="10"/>
  <c r="I1" i="10" s="1"/>
  <c r="L51" i="10"/>
  <c r="K51" i="10"/>
  <c r="J51" i="10"/>
  <c r="J96" i="9" a="1"/>
  <c r="J96" i="9" s="1"/>
  <c r="J90" i="9" a="1"/>
  <c r="J90" i="9" s="1"/>
  <c r="J86" i="9" a="1"/>
  <c r="J86" i="9" s="1"/>
  <c r="J82" i="9" a="1"/>
  <c r="J82" i="9" s="1"/>
  <c r="J78" i="9" a="1"/>
  <c r="J78" i="9" s="1"/>
  <c r="J74" i="9" a="1"/>
  <c r="J74" i="9" s="1"/>
  <c r="J70" i="9" a="1"/>
  <c r="J70" i="9" s="1"/>
  <c r="J66" i="9" a="1"/>
  <c r="J66" i="9" s="1"/>
  <c r="J62" i="9" a="1"/>
  <c r="J62" i="9" s="1"/>
  <c r="J58" i="9" a="1"/>
  <c r="J58" i="9" s="1"/>
  <c r="J56" i="9" a="1"/>
  <c r="J56" i="9" s="1"/>
  <c r="J54" i="9" a="1"/>
  <c r="J54" i="9" s="1"/>
  <c r="L52" i="9"/>
  <c r="K52" i="9"/>
  <c r="J52" i="9"/>
  <c r="L51" i="9"/>
  <c r="K51" i="9"/>
  <c r="J51" i="9"/>
  <c r="J50" i="9"/>
  <c r="J94" i="9" s="1" a="1"/>
  <c r="J94" i="9" s="1"/>
  <c r="I1" i="9"/>
  <c r="I4" i="14" l="1"/>
  <c r="I2" i="14"/>
  <c r="I3" i="14"/>
  <c r="K50" i="14"/>
  <c r="J1" i="14"/>
  <c r="K5" i="14"/>
  <c r="K4" i="14"/>
  <c r="K2" i="14"/>
  <c r="J63" i="14" a="1"/>
  <c r="J63" i="14" s="1"/>
  <c r="L63" i="14" a="1"/>
  <c r="L63" i="14" s="1"/>
  <c r="J65" i="14" a="1"/>
  <c r="J65" i="14" s="1"/>
  <c r="L65" i="14" a="1"/>
  <c r="L65" i="14" s="1"/>
  <c r="J67" i="14" a="1"/>
  <c r="J67" i="14" s="1"/>
  <c r="L67" i="14" a="1"/>
  <c r="L67" i="14" s="1"/>
  <c r="J69" i="14" a="1"/>
  <c r="J69" i="14" s="1"/>
  <c r="L69" i="14" a="1"/>
  <c r="L69" i="14" s="1"/>
  <c r="J71" i="14" a="1"/>
  <c r="J71" i="14" s="1"/>
  <c r="L71" i="14" a="1"/>
  <c r="L71" i="14" s="1"/>
  <c r="J73" i="14" a="1"/>
  <c r="J73" i="14" s="1"/>
  <c r="L73" i="14" a="1"/>
  <c r="L73" i="14" s="1"/>
  <c r="J75" i="14" a="1"/>
  <c r="J75" i="14" s="1"/>
  <c r="L75" i="14" a="1"/>
  <c r="L75" i="14" s="1"/>
  <c r="J77" i="14" a="1"/>
  <c r="J77" i="14" s="1"/>
  <c r="L77" i="14" a="1"/>
  <c r="L77" i="14" s="1"/>
  <c r="J79" i="14" a="1"/>
  <c r="J79" i="14" s="1"/>
  <c r="L79" i="14" a="1"/>
  <c r="L79" i="14" s="1"/>
  <c r="J81" i="14" a="1"/>
  <c r="J81" i="14" s="1"/>
  <c r="L81" i="14" a="1"/>
  <c r="L81" i="14" s="1"/>
  <c r="J83" i="14" a="1"/>
  <c r="J83" i="14" s="1"/>
  <c r="L83" i="14" a="1"/>
  <c r="L83" i="14" s="1"/>
  <c r="J85" i="14" a="1"/>
  <c r="J85" i="14" s="1"/>
  <c r="L85" i="14" a="1"/>
  <c r="L85" i="14" s="1"/>
  <c r="J87" i="14" a="1"/>
  <c r="J87" i="14" s="1"/>
  <c r="L87" i="14" a="1"/>
  <c r="L87" i="14" s="1"/>
  <c r="J89" i="14" a="1"/>
  <c r="J89" i="14" s="1"/>
  <c r="L89" i="14" a="1"/>
  <c r="L89" i="14" s="1"/>
  <c r="J91" i="14" a="1"/>
  <c r="J91" i="14" s="1"/>
  <c r="L91" i="14" a="1"/>
  <c r="L91" i="14" s="1"/>
  <c r="J93" i="14" a="1"/>
  <c r="J93" i="14" s="1"/>
  <c r="L93" i="14" a="1"/>
  <c r="L93" i="14" s="1"/>
  <c r="J95" i="14" a="1"/>
  <c r="J95" i="14" s="1"/>
  <c r="L95" i="14" a="1"/>
  <c r="L95" i="14" s="1"/>
  <c r="J1" i="13"/>
  <c r="K61" i="13" a="1"/>
  <c r="K61" i="13" s="1"/>
  <c r="K69" i="13" a="1"/>
  <c r="K69" i="13" s="1"/>
  <c r="K77" i="13" a="1"/>
  <c r="K77" i="13" s="1"/>
  <c r="K53" i="13" a="1"/>
  <c r="K53" i="13" s="1"/>
  <c r="J2" i="13" s="1"/>
  <c r="K87" i="13" a="1"/>
  <c r="K87" i="13" s="1"/>
  <c r="J56" i="13" a="1"/>
  <c r="J56" i="13" s="1"/>
  <c r="J64" i="13" a="1"/>
  <c r="J64" i="13" s="1"/>
  <c r="J72" i="13" a="1"/>
  <c r="J72" i="13" s="1"/>
  <c r="J80" i="13" a="1"/>
  <c r="J80" i="13" s="1"/>
  <c r="J90" i="13" a="1"/>
  <c r="J90" i="13" s="1"/>
  <c r="K57" i="13" a="1"/>
  <c r="K57" i="13" s="1"/>
  <c r="K65" i="13" a="1"/>
  <c r="K65" i="13" s="1"/>
  <c r="K73" i="13" a="1"/>
  <c r="K73" i="13" s="1"/>
  <c r="K81" i="13" a="1"/>
  <c r="K81" i="13" s="1"/>
  <c r="K93" i="13" a="1"/>
  <c r="K93" i="13" s="1"/>
  <c r="J60" i="13" a="1"/>
  <c r="J60" i="13" s="1"/>
  <c r="J68" i="13" a="1"/>
  <c r="J68" i="13" s="1"/>
  <c r="K85" i="13" a="1"/>
  <c r="K85" i="13" s="1"/>
  <c r="J97" i="13" a="1"/>
  <c r="J97" i="13" s="1"/>
  <c r="J95" i="13" a="1"/>
  <c r="J95" i="13" s="1"/>
  <c r="J93" i="13" a="1"/>
  <c r="J93" i="13" s="1"/>
  <c r="J91" i="13" a="1"/>
  <c r="J91" i="13" s="1"/>
  <c r="J89" i="13" a="1"/>
  <c r="J89" i="13" s="1"/>
  <c r="J87" i="13" a="1"/>
  <c r="J87" i="13" s="1"/>
  <c r="J85" i="13" a="1"/>
  <c r="J85" i="13" s="1"/>
  <c r="J83" i="13" a="1"/>
  <c r="J83" i="13" s="1"/>
  <c r="J81" i="13" a="1"/>
  <c r="J81" i="13" s="1"/>
  <c r="J79" i="13" a="1"/>
  <c r="J79" i="13" s="1"/>
  <c r="J77" i="13" a="1"/>
  <c r="J77" i="13" s="1"/>
  <c r="J75" i="13" a="1"/>
  <c r="J75" i="13" s="1"/>
  <c r="J73" i="13" a="1"/>
  <c r="J73" i="13" s="1"/>
  <c r="J71" i="13" a="1"/>
  <c r="J71" i="13" s="1"/>
  <c r="J69" i="13" a="1"/>
  <c r="J69" i="13" s="1"/>
  <c r="J67" i="13" a="1"/>
  <c r="J67" i="13" s="1"/>
  <c r="J65" i="13" a="1"/>
  <c r="J65" i="13" s="1"/>
  <c r="J63" i="13" a="1"/>
  <c r="J63" i="13" s="1"/>
  <c r="J61" i="13" a="1"/>
  <c r="J61" i="13" s="1"/>
  <c r="J59" i="13" a="1"/>
  <c r="J59" i="13" s="1"/>
  <c r="J57" i="13" a="1"/>
  <c r="J57" i="13" s="1"/>
  <c r="J55" i="13" a="1"/>
  <c r="J55" i="13" s="1"/>
  <c r="J53" i="13" a="1"/>
  <c r="J53" i="13" s="1"/>
  <c r="J88" i="13" a="1"/>
  <c r="J88" i="13" s="1"/>
  <c r="J96" i="13" a="1"/>
  <c r="J96" i="13" s="1"/>
  <c r="K96" i="13" a="1"/>
  <c r="K96" i="13" s="1"/>
  <c r="K94" i="13" a="1"/>
  <c r="K94" i="13" s="1"/>
  <c r="K92" i="13" a="1"/>
  <c r="K92" i="13" s="1"/>
  <c r="K90" i="13" a="1"/>
  <c r="K90" i="13" s="1"/>
  <c r="K88" i="13" a="1"/>
  <c r="K88" i="13" s="1"/>
  <c r="K86" i="13" a="1"/>
  <c r="K86" i="13" s="1"/>
  <c r="K84" i="13" a="1"/>
  <c r="K84" i="13" s="1"/>
  <c r="K82" i="13" a="1"/>
  <c r="K82" i="13" s="1"/>
  <c r="K80" i="13" a="1"/>
  <c r="K80" i="13" s="1"/>
  <c r="K78" i="13" a="1"/>
  <c r="K78" i="13" s="1"/>
  <c r="K76" i="13" a="1"/>
  <c r="K76" i="13" s="1"/>
  <c r="K74" i="13" a="1"/>
  <c r="K74" i="13" s="1"/>
  <c r="K72" i="13" a="1"/>
  <c r="K72" i="13" s="1"/>
  <c r="K70" i="13" a="1"/>
  <c r="K70" i="13" s="1"/>
  <c r="K68" i="13" a="1"/>
  <c r="K68" i="13" s="1"/>
  <c r="K66" i="13" a="1"/>
  <c r="K66" i="13" s="1"/>
  <c r="K64" i="13" a="1"/>
  <c r="K64" i="13" s="1"/>
  <c r="K62" i="13" a="1"/>
  <c r="K62" i="13" s="1"/>
  <c r="K60" i="13" a="1"/>
  <c r="K60" i="13" s="1"/>
  <c r="K58" i="13" a="1"/>
  <c r="K58" i="13" s="1"/>
  <c r="K56" i="13" a="1"/>
  <c r="K56" i="13" s="1"/>
  <c r="K54" i="13" a="1"/>
  <c r="K54" i="13" s="1"/>
  <c r="J54" i="13" a="1"/>
  <c r="J54" i="13" s="1"/>
  <c r="K55" i="13" a="1"/>
  <c r="K55" i="13" s="1"/>
  <c r="J58" i="13" a="1"/>
  <c r="J58" i="13" s="1"/>
  <c r="K59" i="13" a="1"/>
  <c r="K59" i="13" s="1"/>
  <c r="J62" i="13" a="1"/>
  <c r="J62" i="13" s="1"/>
  <c r="K63" i="13" a="1"/>
  <c r="K63" i="13" s="1"/>
  <c r="J66" i="13" a="1"/>
  <c r="J66" i="13" s="1"/>
  <c r="K67" i="13" a="1"/>
  <c r="K67" i="13" s="1"/>
  <c r="J70" i="13" a="1"/>
  <c r="J70" i="13" s="1"/>
  <c r="K71" i="13" a="1"/>
  <c r="K71" i="13" s="1"/>
  <c r="J74" i="13" a="1"/>
  <c r="J74" i="13" s="1"/>
  <c r="K75" i="13" a="1"/>
  <c r="K75" i="13" s="1"/>
  <c r="J78" i="13" a="1"/>
  <c r="J78" i="13" s="1"/>
  <c r="K79" i="13" a="1"/>
  <c r="K79" i="13" s="1"/>
  <c r="J82" i="13" a="1"/>
  <c r="J82" i="13" s="1"/>
  <c r="K83" i="13" a="1"/>
  <c r="K83" i="13" s="1"/>
  <c r="J86" i="13" a="1"/>
  <c r="J86" i="13" s="1"/>
  <c r="K91" i="13" a="1"/>
  <c r="K91" i="13" s="1"/>
  <c r="J94" i="13" a="1"/>
  <c r="J94" i="13" s="1"/>
  <c r="L50" i="13"/>
  <c r="K1" i="13"/>
  <c r="J84" i="13" a="1"/>
  <c r="J84" i="13" s="1"/>
  <c r="K89" i="13" a="1"/>
  <c r="K89" i="13" s="1"/>
  <c r="J92" i="13" a="1"/>
  <c r="J92" i="13" s="1"/>
  <c r="K97" i="13" a="1"/>
  <c r="K97" i="13" s="1"/>
  <c r="K50" i="12"/>
  <c r="J1" i="12"/>
  <c r="L96" i="12" a="1"/>
  <c r="L96" i="12" s="1"/>
  <c r="L90" i="12" a="1"/>
  <c r="L90" i="12" s="1"/>
  <c r="L80" i="12" a="1"/>
  <c r="L80" i="12" s="1"/>
  <c r="L72" i="12" a="1"/>
  <c r="L72" i="12" s="1"/>
  <c r="L70" i="12" a="1"/>
  <c r="L70" i="12" s="1"/>
  <c r="L97" i="12" a="1"/>
  <c r="L97" i="12" s="1"/>
  <c r="L95" i="12" a="1"/>
  <c r="L95" i="12" s="1"/>
  <c r="L93" i="12" a="1"/>
  <c r="L93" i="12" s="1"/>
  <c r="L91" i="12" a="1"/>
  <c r="L91" i="12" s="1"/>
  <c r="L89" i="12" a="1"/>
  <c r="L89" i="12" s="1"/>
  <c r="L87" i="12" a="1"/>
  <c r="L87" i="12" s="1"/>
  <c r="L85" i="12" a="1"/>
  <c r="L85" i="12" s="1"/>
  <c r="L83" i="12" a="1"/>
  <c r="L83" i="12" s="1"/>
  <c r="L81" i="12" a="1"/>
  <c r="L81" i="12" s="1"/>
  <c r="L79" i="12" a="1"/>
  <c r="L79" i="12" s="1"/>
  <c r="L77" i="12" a="1"/>
  <c r="L77" i="12" s="1"/>
  <c r="L75" i="12" a="1"/>
  <c r="L75" i="12" s="1"/>
  <c r="L73" i="12" a="1"/>
  <c r="L73" i="12" s="1"/>
  <c r="L71" i="12" a="1"/>
  <c r="L71" i="12" s="1"/>
  <c r="L69" i="12" a="1"/>
  <c r="L69" i="12" s="1"/>
  <c r="L67" i="12" a="1"/>
  <c r="L67" i="12" s="1"/>
  <c r="L65" i="12" a="1"/>
  <c r="L65" i="12" s="1"/>
  <c r="L63" i="12" a="1"/>
  <c r="L63" i="12" s="1"/>
  <c r="L61" i="12" a="1"/>
  <c r="L61" i="12" s="1"/>
  <c r="L59" i="12" a="1"/>
  <c r="L59" i="12" s="1"/>
  <c r="L57" i="12" a="1"/>
  <c r="L57" i="12" s="1"/>
  <c r="L55" i="12" a="1"/>
  <c r="L55" i="12" s="1"/>
  <c r="L53" i="12" a="1"/>
  <c r="L53" i="12" s="1"/>
  <c r="L92" i="12" a="1"/>
  <c r="L92" i="12" s="1"/>
  <c r="L88" i="12" a="1"/>
  <c r="L88" i="12" s="1"/>
  <c r="L86" i="12" a="1"/>
  <c r="L86" i="12" s="1"/>
  <c r="L78" i="12" a="1"/>
  <c r="L78" i="12" s="1"/>
  <c r="L76" i="12" a="1"/>
  <c r="L76" i="12" s="1"/>
  <c r="L74" i="12" a="1"/>
  <c r="L74" i="12" s="1"/>
  <c r="L68" i="12" a="1"/>
  <c r="L68" i="12" s="1"/>
  <c r="L94" i="12" a="1"/>
  <c r="L94" i="12" s="1"/>
  <c r="L84" i="12" a="1"/>
  <c r="L84" i="12" s="1"/>
  <c r="L82" i="12" a="1"/>
  <c r="L82" i="12" s="1"/>
  <c r="L54" i="12" a="1"/>
  <c r="L54" i="12" s="1"/>
  <c r="L62" i="12" a="1"/>
  <c r="L62" i="12" s="1"/>
  <c r="I4" i="12"/>
  <c r="I2" i="12"/>
  <c r="I3" i="12"/>
  <c r="J55" i="12" a="1"/>
  <c r="J55" i="12" s="1"/>
  <c r="J57" i="12" a="1"/>
  <c r="J57" i="12" s="1"/>
  <c r="J59" i="12" a="1"/>
  <c r="J59" i="12" s="1"/>
  <c r="J61" i="12" a="1"/>
  <c r="J61" i="12" s="1"/>
  <c r="J63" i="12" a="1"/>
  <c r="J63" i="12" s="1"/>
  <c r="J65" i="12" a="1"/>
  <c r="J65" i="12" s="1"/>
  <c r="J67" i="12" a="1"/>
  <c r="J67" i="12" s="1"/>
  <c r="J69" i="12" a="1"/>
  <c r="J69" i="12" s="1"/>
  <c r="J71" i="12" a="1"/>
  <c r="J71" i="12" s="1"/>
  <c r="J73" i="12" a="1"/>
  <c r="J73" i="12" s="1"/>
  <c r="J75" i="12" a="1"/>
  <c r="J75" i="12" s="1"/>
  <c r="J77" i="12" a="1"/>
  <c r="J77" i="12" s="1"/>
  <c r="J79" i="12" a="1"/>
  <c r="J79" i="12" s="1"/>
  <c r="J81" i="12" a="1"/>
  <c r="J81" i="12" s="1"/>
  <c r="J83" i="12" a="1"/>
  <c r="J83" i="12" s="1"/>
  <c r="J85" i="12" a="1"/>
  <c r="J85" i="12" s="1"/>
  <c r="J87" i="12" a="1"/>
  <c r="J87" i="12" s="1"/>
  <c r="J89" i="12" a="1"/>
  <c r="J89" i="12" s="1"/>
  <c r="J91" i="12" a="1"/>
  <c r="J91" i="12" s="1"/>
  <c r="J93" i="12" a="1"/>
  <c r="J93" i="12" s="1"/>
  <c r="J95" i="12" a="1"/>
  <c r="J95" i="12" s="1"/>
  <c r="K69" i="11" a="1"/>
  <c r="K69" i="11" s="1"/>
  <c r="K77" i="11" a="1"/>
  <c r="K77" i="11" s="1"/>
  <c r="K53" i="11" a="1"/>
  <c r="K53" i="11" s="1"/>
  <c r="J3" i="11" s="1"/>
  <c r="K83" i="11" a="1"/>
  <c r="K83" i="11" s="1"/>
  <c r="K61" i="11" a="1"/>
  <c r="K61" i="11" s="1"/>
  <c r="K85" i="11" a="1"/>
  <c r="K85" i="11" s="1"/>
  <c r="J76" i="11" a="1"/>
  <c r="J76" i="11" s="1"/>
  <c r="J68" i="11" a="1"/>
  <c r="J68" i="11" s="1"/>
  <c r="J60" i="11" a="1"/>
  <c r="J60" i="11" s="1"/>
  <c r="J80" i="11" a="1"/>
  <c r="J80" i="11" s="1"/>
  <c r="J72" i="11" a="1"/>
  <c r="J72" i="11" s="1"/>
  <c r="J64" i="11" a="1"/>
  <c r="J64" i="11" s="1"/>
  <c r="J56" i="11" a="1"/>
  <c r="J56" i="11" s="1"/>
  <c r="K87" i="11" a="1"/>
  <c r="K87" i="11" s="1"/>
  <c r="I1" i="11"/>
  <c r="K57" i="11" a="1"/>
  <c r="K57" i="11" s="1"/>
  <c r="K65" i="11" a="1"/>
  <c r="K65" i="11" s="1"/>
  <c r="K73" i="11" a="1"/>
  <c r="K73" i="11" s="1"/>
  <c r="K81" i="11" a="1"/>
  <c r="K81" i="11" s="1"/>
  <c r="K93" i="11" a="1"/>
  <c r="K93" i="11" s="1"/>
  <c r="J2" i="11"/>
  <c r="J4" i="11"/>
  <c r="J97" i="11" a="1"/>
  <c r="J97" i="11" s="1"/>
  <c r="J95" i="11" a="1"/>
  <c r="J95" i="11" s="1"/>
  <c r="J93" i="11" a="1"/>
  <c r="J93" i="11" s="1"/>
  <c r="J91" i="11" a="1"/>
  <c r="J91" i="11" s="1"/>
  <c r="J89" i="11" a="1"/>
  <c r="J89" i="11" s="1"/>
  <c r="J87" i="11" a="1"/>
  <c r="J87" i="11" s="1"/>
  <c r="J85" i="11" a="1"/>
  <c r="J85" i="11" s="1"/>
  <c r="J83" i="11" a="1"/>
  <c r="J83" i="11" s="1"/>
  <c r="J81" i="11" a="1"/>
  <c r="J81" i="11" s="1"/>
  <c r="J79" i="11" a="1"/>
  <c r="J79" i="11" s="1"/>
  <c r="J77" i="11" a="1"/>
  <c r="J77" i="11" s="1"/>
  <c r="J75" i="11" a="1"/>
  <c r="J75" i="11" s="1"/>
  <c r="J73" i="11" a="1"/>
  <c r="J73" i="11" s="1"/>
  <c r="J71" i="11" a="1"/>
  <c r="J71" i="11" s="1"/>
  <c r="J69" i="11" a="1"/>
  <c r="J69" i="11" s="1"/>
  <c r="J67" i="11" a="1"/>
  <c r="J67" i="11" s="1"/>
  <c r="J65" i="11" a="1"/>
  <c r="J65" i="11" s="1"/>
  <c r="J63" i="11" a="1"/>
  <c r="J63" i="11" s="1"/>
  <c r="J61" i="11" a="1"/>
  <c r="J61" i="11" s="1"/>
  <c r="J59" i="11" a="1"/>
  <c r="J59" i="11" s="1"/>
  <c r="J57" i="11" a="1"/>
  <c r="J57" i="11" s="1"/>
  <c r="J55" i="11" a="1"/>
  <c r="J55" i="11" s="1"/>
  <c r="J53" i="11" a="1"/>
  <c r="J53" i="11" s="1"/>
  <c r="J88" i="11" a="1"/>
  <c r="J88" i="11" s="1"/>
  <c r="K96" i="11" a="1"/>
  <c r="K96" i="11" s="1"/>
  <c r="K94" i="11" a="1"/>
  <c r="K94" i="11" s="1"/>
  <c r="K92" i="11" a="1"/>
  <c r="K92" i="11" s="1"/>
  <c r="K90" i="11" a="1"/>
  <c r="K90" i="11" s="1"/>
  <c r="K88" i="11" a="1"/>
  <c r="K88" i="11" s="1"/>
  <c r="K86" i="11" a="1"/>
  <c r="K86" i="11" s="1"/>
  <c r="K84" i="11" a="1"/>
  <c r="K84" i="11" s="1"/>
  <c r="K82" i="11" a="1"/>
  <c r="K82" i="11" s="1"/>
  <c r="K80" i="11" a="1"/>
  <c r="K80" i="11" s="1"/>
  <c r="K78" i="11" a="1"/>
  <c r="K78" i="11" s="1"/>
  <c r="K76" i="11" a="1"/>
  <c r="K76" i="11" s="1"/>
  <c r="K74" i="11" a="1"/>
  <c r="K74" i="11" s="1"/>
  <c r="K72" i="11" a="1"/>
  <c r="K72" i="11" s="1"/>
  <c r="K70" i="11" a="1"/>
  <c r="K70" i="11" s="1"/>
  <c r="K68" i="11" a="1"/>
  <c r="K68" i="11" s="1"/>
  <c r="K66" i="11" a="1"/>
  <c r="K66" i="11" s="1"/>
  <c r="K64" i="11" a="1"/>
  <c r="K64" i="11" s="1"/>
  <c r="K62" i="11" a="1"/>
  <c r="K62" i="11" s="1"/>
  <c r="K60" i="11" a="1"/>
  <c r="K60" i="11" s="1"/>
  <c r="K58" i="11" a="1"/>
  <c r="K58" i="11" s="1"/>
  <c r="K56" i="11" a="1"/>
  <c r="K56" i="11" s="1"/>
  <c r="K54" i="11" a="1"/>
  <c r="K54" i="11" s="1"/>
  <c r="J54" i="11" a="1"/>
  <c r="J54" i="11" s="1"/>
  <c r="K55" i="11" a="1"/>
  <c r="K55" i="11" s="1"/>
  <c r="J58" i="11" a="1"/>
  <c r="J58" i="11" s="1"/>
  <c r="K59" i="11" a="1"/>
  <c r="K59" i="11" s="1"/>
  <c r="J62" i="11" a="1"/>
  <c r="J62" i="11" s="1"/>
  <c r="K63" i="11" a="1"/>
  <c r="K63" i="11" s="1"/>
  <c r="J66" i="11" a="1"/>
  <c r="J66" i="11" s="1"/>
  <c r="K67" i="11" a="1"/>
  <c r="K67" i="11" s="1"/>
  <c r="J70" i="11" a="1"/>
  <c r="J70" i="11" s="1"/>
  <c r="K71" i="11" a="1"/>
  <c r="K71" i="11" s="1"/>
  <c r="J74" i="11" a="1"/>
  <c r="J74" i="11" s="1"/>
  <c r="K75" i="11" a="1"/>
  <c r="K75" i="11" s="1"/>
  <c r="J78" i="11" a="1"/>
  <c r="J78" i="11" s="1"/>
  <c r="K79" i="11" a="1"/>
  <c r="K79" i="11" s="1"/>
  <c r="J82" i="11" a="1"/>
  <c r="J82" i="11" s="1"/>
  <c r="J86" i="11" a="1"/>
  <c r="J86" i="11" s="1"/>
  <c r="K91" i="11" a="1"/>
  <c r="K91" i="11" s="1"/>
  <c r="J94" i="11" a="1"/>
  <c r="J94" i="11" s="1"/>
  <c r="J90" i="11" a="1"/>
  <c r="J90" i="11" s="1"/>
  <c r="J96" i="11" a="1"/>
  <c r="J96" i="11" s="1"/>
  <c r="J1" i="11"/>
  <c r="L50" i="11"/>
  <c r="K1" i="11"/>
  <c r="J84" i="11" a="1"/>
  <c r="J84" i="11" s="1"/>
  <c r="K89" i="11" a="1"/>
  <c r="K89" i="11" s="1"/>
  <c r="J92" i="11" a="1"/>
  <c r="J92" i="11" s="1"/>
  <c r="K97" i="11" a="1"/>
  <c r="K97" i="11" s="1"/>
  <c r="L50" i="10"/>
  <c r="L97" i="10" s="1" a="1"/>
  <c r="L97" i="10" s="1"/>
  <c r="J50" i="10"/>
  <c r="J97" i="10" s="1" a="1"/>
  <c r="J97" i="10" s="1"/>
  <c r="L61" i="10" a="1"/>
  <c r="L61" i="10" s="1"/>
  <c r="L65" i="10" a="1"/>
  <c r="L65" i="10" s="1"/>
  <c r="L69" i="10" a="1"/>
  <c r="L69" i="10" s="1"/>
  <c r="L74" i="10" a="1"/>
  <c r="L74" i="10" s="1"/>
  <c r="L82" i="10" a="1"/>
  <c r="L82" i="10" s="1"/>
  <c r="L86" i="10" a="1"/>
  <c r="L86" i="10" s="1"/>
  <c r="J55" i="10" a="1"/>
  <c r="J55" i="10" s="1"/>
  <c r="J59" i="10" a="1"/>
  <c r="J59" i="10" s="1"/>
  <c r="J63" i="10" a="1"/>
  <c r="J63" i="10" s="1"/>
  <c r="J67" i="10" a="1"/>
  <c r="J67" i="10" s="1"/>
  <c r="J71" i="10" a="1"/>
  <c r="J71" i="10" s="1"/>
  <c r="J78" i="10" a="1"/>
  <c r="J78" i="10" s="1"/>
  <c r="J86" i="10" a="1"/>
  <c r="J86" i="10" s="1"/>
  <c r="J90" i="10" a="1"/>
  <c r="J90" i="10" s="1"/>
  <c r="L57" i="10" a="1"/>
  <c r="L57" i="10" s="1"/>
  <c r="L63" i="10" a="1"/>
  <c r="L63" i="10" s="1"/>
  <c r="J54" i="10" a="1"/>
  <c r="J54" i="10" s="1"/>
  <c r="J56" i="10" a="1"/>
  <c r="J56" i="10" s="1"/>
  <c r="J58" i="10" a="1"/>
  <c r="J58" i="10" s="1"/>
  <c r="J60" i="10" a="1"/>
  <c r="J60" i="10" s="1"/>
  <c r="J62" i="10" a="1"/>
  <c r="J62" i="10" s="1"/>
  <c r="J64" i="10" a="1"/>
  <c r="J64" i="10" s="1"/>
  <c r="J66" i="10" a="1"/>
  <c r="J66" i="10" s="1"/>
  <c r="J68" i="10" a="1"/>
  <c r="J68" i="10" s="1"/>
  <c r="J70" i="10" a="1"/>
  <c r="J70" i="10" s="1"/>
  <c r="J72" i="10" a="1"/>
  <c r="J72" i="10" s="1"/>
  <c r="J76" i="10" a="1"/>
  <c r="J76" i="10" s="1"/>
  <c r="J80" i="10" a="1"/>
  <c r="J80" i="10" s="1"/>
  <c r="J84" i="10" a="1"/>
  <c r="J84" i="10" s="1"/>
  <c r="J88" i="10" a="1"/>
  <c r="J88" i="10" s="1"/>
  <c r="J92" i="10" a="1"/>
  <c r="J92" i="10" s="1"/>
  <c r="J96" i="10" a="1"/>
  <c r="J96" i="10" s="1"/>
  <c r="J53" i="10" a="1"/>
  <c r="J53" i="10" s="1"/>
  <c r="J57" i="10" a="1"/>
  <c r="J57" i="10" s="1"/>
  <c r="J61" i="10" a="1"/>
  <c r="J61" i="10" s="1"/>
  <c r="J65" i="10" a="1"/>
  <c r="J65" i="10" s="1"/>
  <c r="J69" i="10" a="1"/>
  <c r="J69" i="10" s="1"/>
  <c r="J74" i="10" a="1"/>
  <c r="J74" i="10" s="1"/>
  <c r="J82" i="10" a="1"/>
  <c r="J82" i="10" s="1"/>
  <c r="J94" i="10" a="1"/>
  <c r="J94" i="10" s="1"/>
  <c r="L53" i="10" a="1"/>
  <c r="L53" i="10" s="1"/>
  <c r="K3" i="10" s="1"/>
  <c r="L54" i="10" a="1"/>
  <c r="L54" i="10" s="1"/>
  <c r="L56" i="10" a="1"/>
  <c r="L56" i="10" s="1"/>
  <c r="L58" i="10" a="1"/>
  <c r="L58" i="10" s="1"/>
  <c r="L60" i="10" a="1"/>
  <c r="L60" i="10" s="1"/>
  <c r="L62" i="10" a="1"/>
  <c r="L62" i="10" s="1"/>
  <c r="L64" i="10" a="1"/>
  <c r="L64" i="10" s="1"/>
  <c r="L66" i="10" a="1"/>
  <c r="L66" i="10" s="1"/>
  <c r="L68" i="10" a="1"/>
  <c r="L68" i="10" s="1"/>
  <c r="L70" i="10" a="1"/>
  <c r="L70" i="10" s="1"/>
  <c r="L72" i="10" a="1"/>
  <c r="L72" i="10" s="1"/>
  <c r="L76" i="10" a="1"/>
  <c r="L76" i="10" s="1"/>
  <c r="L80" i="10" a="1"/>
  <c r="L80" i="10" s="1"/>
  <c r="L84" i="10" a="1"/>
  <c r="L84" i="10" s="1"/>
  <c r="L88" i="10" a="1"/>
  <c r="L88" i="10" s="1"/>
  <c r="L92" i="10" a="1"/>
  <c r="L92" i="10" s="1"/>
  <c r="L96" i="10" a="1"/>
  <c r="L96" i="10" s="1"/>
  <c r="K70" i="10" a="1"/>
  <c r="K70" i="10" s="1"/>
  <c r="K68" i="10" a="1"/>
  <c r="K68" i="10" s="1"/>
  <c r="K64" i="10" a="1"/>
  <c r="K64" i="10" s="1"/>
  <c r="K56" i="10" a="1"/>
  <c r="K56" i="10" s="1"/>
  <c r="K54" i="10" a="1"/>
  <c r="K54" i="10" s="1"/>
  <c r="K71" i="10" a="1"/>
  <c r="K71" i="10" s="1"/>
  <c r="K96" i="10" a="1"/>
  <c r="K96" i="10" s="1"/>
  <c r="K94" i="10" a="1"/>
  <c r="K94" i="10" s="1"/>
  <c r="K92" i="10" a="1"/>
  <c r="K92" i="10" s="1"/>
  <c r="K90" i="10" a="1"/>
  <c r="K90" i="10" s="1"/>
  <c r="K88" i="10" a="1"/>
  <c r="K88" i="10" s="1"/>
  <c r="K86" i="10" a="1"/>
  <c r="K86" i="10" s="1"/>
  <c r="K84" i="10" a="1"/>
  <c r="K84" i="10" s="1"/>
  <c r="K82" i="10" a="1"/>
  <c r="K82" i="10" s="1"/>
  <c r="K80" i="10" a="1"/>
  <c r="K80" i="10" s="1"/>
  <c r="K78" i="10" a="1"/>
  <c r="K78" i="10" s="1"/>
  <c r="K76" i="10" a="1"/>
  <c r="K76" i="10" s="1"/>
  <c r="K74" i="10" a="1"/>
  <c r="K74" i="10" s="1"/>
  <c r="K72" i="10" a="1"/>
  <c r="K72" i="10" s="1"/>
  <c r="K66" i="10" a="1"/>
  <c r="K66" i="10" s="1"/>
  <c r="K62" i="10" a="1"/>
  <c r="K62" i="10" s="1"/>
  <c r="K60" i="10" a="1"/>
  <c r="K60" i="10" s="1"/>
  <c r="K58" i="10" a="1"/>
  <c r="K58" i="10" s="1"/>
  <c r="K87" i="10" a="1"/>
  <c r="K87" i="10" s="1"/>
  <c r="K85" i="10" a="1"/>
  <c r="K85" i="10" s="1"/>
  <c r="K83" i="10" a="1"/>
  <c r="K83" i="10" s="1"/>
  <c r="K79" i="10" a="1"/>
  <c r="K79" i="10" s="1"/>
  <c r="K75" i="10" a="1"/>
  <c r="K75" i="10" s="1"/>
  <c r="K73" i="10" a="1"/>
  <c r="K73" i="10" s="1"/>
  <c r="K69" i="10" a="1"/>
  <c r="K69" i="10" s="1"/>
  <c r="K63" i="10" a="1"/>
  <c r="K63" i="10" s="1"/>
  <c r="K59" i="10" a="1"/>
  <c r="K59" i="10" s="1"/>
  <c r="K53" i="10" a="1"/>
  <c r="K53" i="10" s="1"/>
  <c r="K97" i="10" a="1"/>
  <c r="K97" i="10" s="1"/>
  <c r="K95" i="10" a="1"/>
  <c r="K95" i="10" s="1"/>
  <c r="K93" i="10" a="1"/>
  <c r="K93" i="10" s="1"/>
  <c r="K91" i="10" a="1"/>
  <c r="K91" i="10" s="1"/>
  <c r="K89" i="10" a="1"/>
  <c r="K89" i="10" s="1"/>
  <c r="K81" i="10" a="1"/>
  <c r="K81" i="10" s="1"/>
  <c r="K77" i="10" a="1"/>
  <c r="K77" i="10" s="1"/>
  <c r="K67" i="10" a="1"/>
  <c r="K67" i="10" s="1"/>
  <c r="K65" i="10" a="1"/>
  <c r="K65" i="10" s="1"/>
  <c r="K61" i="10" a="1"/>
  <c r="K61" i="10" s="1"/>
  <c r="K57" i="10" a="1"/>
  <c r="K57" i="10" s="1"/>
  <c r="K55" i="10" a="1"/>
  <c r="K55" i="10" s="1"/>
  <c r="J1" i="10"/>
  <c r="J73" i="10" a="1"/>
  <c r="J73" i="10" s="1"/>
  <c r="L73" i="10" a="1"/>
  <c r="L73" i="10" s="1"/>
  <c r="J75" i="10" a="1"/>
  <c r="J75" i="10" s="1"/>
  <c r="L75" i="10" a="1"/>
  <c r="L75" i="10" s="1"/>
  <c r="J77" i="10" a="1"/>
  <c r="J77" i="10" s="1"/>
  <c r="L77" i="10" a="1"/>
  <c r="L77" i="10" s="1"/>
  <c r="J79" i="10" a="1"/>
  <c r="J79" i="10" s="1"/>
  <c r="L79" i="10" a="1"/>
  <c r="L79" i="10" s="1"/>
  <c r="J81" i="10" a="1"/>
  <c r="J81" i="10" s="1"/>
  <c r="L81" i="10" a="1"/>
  <c r="L81" i="10" s="1"/>
  <c r="J83" i="10" a="1"/>
  <c r="J83" i="10" s="1"/>
  <c r="L83" i="10" a="1"/>
  <c r="L83" i="10" s="1"/>
  <c r="J85" i="10" a="1"/>
  <c r="J85" i="10" s="1"/>
  <c r="L85" i="10" a="1"/>
  <c r="L85" i="10" s="1"/>
  <c r="J87" i="10" a="1"/>
  <c r="J87" i="10" s="1"/>
  <c r="L87" i="10" a="1"/>
  <c r="L87" i="10" s="1"/>
  <c r="J89" i="10" a="1"/>
  <c r="J89" i="10" s="1"/>
  <c r="L89" i="10" a="1"/>
  <c r="L89" i="10" s="1"/>
  <c r="J91" i="10" a="1"/>
  <c r="J91" i="10" s="1"/>
  <c r="L91" i="10" a="1"/>
  <c r="L91" i="10" s="1"/>
  <c r="J93" i="10" a="1"/>
  <c r="J93" i="10" s="1"/>
  <c r="L93" i="10" a="1"/>
  <c r="L93" i="10" s="1"/>
  <c r="J95" i="10" a="1"/>
  <c r="J95" i="10" s="1"/>
  <c r="L95" i="10" a="1"/>
  <c r="L95" i="10" s="1"/>
  <c r="K50" i="9"/>
  <c r="J1" i="9"/>
  <c r="L50" i="9"/>
  <c r="K1" i="9"/>
  <c r="J60" i="9" a="1"/>
  <c r="J60" i="9" s="1"/>
  <c r="J64" i="9" a="1"/>
  <c r="J64" i="9" s="1"/>
  <c r="J68" i="9" a="1"/>
  <c r="J68" i="9" s="1"/>
  <c r="J72" i="9" a="1"/>
  <c r="J72" i="9" s="1"/>
  <c r="J76" i="9" a="1"/>
  <c r="J76" i="9" s="1"/>
  <c r="J80" i="9" a="1"/>
  <c r="J80" i="9" s="1"/>
  <c r="J84" i="9" a="1"/>
  <c r="J84" i="9" s="1"/>
  <c r="J88" i="9" a="1"/>
  <c r="J88" i="9" s="1"/>
  <c r="J97" i="9" a="1"/>
  <c r="J97" i="9" s="1"/>
  <c r="J95" i="9" a="1"/>
  <c r="J95" i="9" s="1"/>
  <c r="J93" i="9" a="1"/>
  <c r="J93" i="9" s="1"/>
  <c r="J91" i="9" a="1"/>
  <c r="J91" i="9" s="1"/>
  <c r="J89" i="9" a="1"/>
  <c r="J89" i="9" s="1"/>
  <c r="J87" i="9" a="1"/>
  <c r="J87" i="9" s="1"/>
  <c r="J85" i="9" a="1"/>
  <c r="J85" i="9" s="1"/>
  <c r="J83" i="9" a="1"/>
  <c r="J83" i="9" s="1"/>
  <c r="J81" i="9" a="1"/>
  <c r="J81" i="9" s="1"/>
  <c r="J79" i="9" a="1"/>
  <c r="J79" i="9" s="1"/>
  <c r="J77" i="9" a="1"/>
  <c r="J77" i="9" s="1"/>
  <c r="J75" i="9" a="1"/>
  <c r="J75" i="9" s="1"/>
  <c r="J73" i="9" a="1"/>
  <c r="J73" i="9" s="1"/>
  <c r="J71" i="9" a="1"/>
  <c r="J71" i="9" s="1"/>
  <c r="J69" i="9" a="1"/>
  <c r="J69" i="9" s="1"/>
  <c r="J67" i="9" a="1"/>
  <c r="J67" i="9" s="1"/>
  <c r="J65" i="9" a="1"/>
  <c r="J65" i="9" s="1"/>
  <c r="J63" i="9" a="1"/>
  <c r="J63" i="9" s="1"/>
  <c r="J61" i="9" a="1"/>
  <c r="J61" i="9" s="1"/>
  <c r="J59" i="9" a="1"/>
  <c r="J59" i="9" s="1"/>
  <c r="J57" i="9" a="1"/>
  <c r="J57" i="9" s="1"/>
  <c r="J55" i="9" a="1"/>
  <c r="J55" i="9" s="1"/>
  <c r="J53" i="9" a="1"/>
  <c r="J53" i="9" s="1"/>
  <c r="J92" i="9" a="1"/>
  <c r="J92" i="9" s="1"/>
  <c r="K13" i="14" l="1"/>
  <c r="L4" i="14"/>
  <c r="M4" i="14" s="1"/>
  <c r="K89" i="14" a="1"/>
  <c r="K89" i="14" s="1"/>
  <c r="K87" i="14" a="1"/>
  <c r="K87" i="14" s="1"/>
  <c r="K83" i="14" a="1"/>
  <c r="K83" i="14" s="1"/>
  <c r="K79" i="14" a="1"/>
  <c r="K79" i="14" s="1"/>
  <c r="K75" i="14" a="1"/>
  <c r="K75" i="14" s="1"/>
  <c r="K69" i="14" a="1"/>
  <c r="K69" i="14" s="1"/>
  <c r="K63" i="14" a="1"/>
  <c r="K63" i="14" s="1"/>
  <c r="K59" i="14" a="1"/>
  <c r="K59" i="14" s="1"/>
  <c r="K55" i="14" a="1"/>
  <c r="K55" i="14" s="1"/>
  <c r="K96" i="14" a="1"/>
  <c r="K96" i="14" s="1"/>
  <c r="K94" i="14" a="1"/>
  <c r="K94" i="14" s="1"/>
  <c r="K92" i="14" a="1"/>
  <c r="K92" i="14" s="1"/>
  <c r="K90" i="14" a="1"/>
  <c r="K90" i="14" s="1"/>
  <c r="K88" i="14" a="1"/>
  <c r="K88" i="14" s="1"/>
  <c r="K86" i="14" a="1"/>
  <c r="K86" i="14" s="1"/>
  <c r="K84" i="14" a="1"/>
  <c r="K84" i="14" s="1"/>
  <c r="K82" i="14" a="1"/>
  <c r="K82" i="14" s="1"/>
  <c r="K80" i="14" a="1"/>
  <c r="K80" i="14" s="1"/>
  <c r="K78" i="14" a="1"/>
  <c r="K78" i="14" s="1"/>
  <c r="K76" i="14" a="1"/>
  <c r="K76" i="14" s="1"/>
  <c r="K74" i="14" a="1"/>
  <c r="K74" i="14" s="1"/>
  <c r="K72" i="14" a="1"/>
  <c r="K72" i="14" s="1"/>
  <c r="K70" i="14" a="1"/>
  <c r="K70" i="14" s="1"/>
  <c r="K68" i="14" a="1"/>
  <c r="K68" i="14" s="1"/>
  <c r="K66" i="14" a="1"/>
  <c r="K66" i="14" s="1"/>
  <c r="K64" i="14" a="1"/>
  <c r="K64" i="14" s="1"/>
  <c r="K62" i="14" a="1"/>
  <c r="K62" i="14" s="1"/>
  <c r="K60" i="14" a="1"/>
  <c r="K60" i="14" s="1"/>
  <c r="K58" i="14" a="1"/>
  <c r="K58" i="14" s="1"/>
  <c r="K56" i="14" a="1"/>
  <c r="K56" i="14" s="1"/>
  <c r="K54" i="14" a="1"/>
  <c r="K54" i="14" s="1"/>
  <c r="K95" i="14" a="1"/>
  <c r="K95" i="14" s="1"/>
  <c r="K93" i="14" a="1"/>
  <c r="K93" i="14" s="1"/>
  <c r="K91" i="14" a="1"/>
  <c r="K91" i="14" s="1"/>
  <c r="K81" i="14" a="1"/>
  <c r="K81" i="14" s="1"/>
  <c r="K73" i="14" a="1"/>
  <c r="K73" i="14" s="1"/>
  <c r="K71" i="14" a="1"/>
  <c r="K71" i="14" s="1"/>
  <c r="K61" i="14" a="1"/>
  <c r="K61" i="14" s="1"/>
  <c r="K97" i="14" a="1"/>
  <c r="K97" i="14" s="1"/>
  <c r="K85" i="14" a="1"/>
  <c r="K85" i="14" s="1"/>
  <c r="K77" i="14" a="1"/>
  <c r="K77" i="14" s="1"/>
  <c r="K67" i="14" a="1"/>
  <c r="K67" i="14" s="1"/>
  <c r="K65" i="14" a="1"/>
  <c r="K65" i="14" s="1"/>
  <c r="K57" i="14" a="1"/>
  <c r="K57" i="14" s="1"/>
  <c r="K53" i="14" a="1"/>
  <c r="K53" i="14" s="1"/>
  <c r="L3" i="14"/>
  <c r="M3" i="14" s="1"/>
  <c r="K14" i="14"/>
  <c r="J5" i="13"/>
  <c r="J4" i="13"/>
  <c r="J3" i="13"/>
  <c r="L97" i="13" a="1"/>
  <c r="L97" i="13" s="1"/>
  <c r="L95" i="13" a="1"/>
  <c r="L95" i="13" s="1"/>
  <c r="L93" i="13" a="1"/>
  <c r="L93" i="13" s="1"/>
  <c r="L91" i="13" a="1"/>
  <c r="L91" i="13" s="1"/>
  <c r="L89" i="13" a="1"/>
  <c r="L89" i="13" s="1"/>
  <c r="L87" i="13" a="1"/>
  <c r="L87" i="13" s="1"/>
  <c r="L85" i="13" a="1"/>
  <c r="L85" i="13" s="1"/>
  <c r="L83" i="13" a="1"/>
  <c r="L83" i="13" s="1"/>
  <c r="L81" i="13" a="1"/>
  <c r="L81" i="13" s="1"/>
  <c r="L79" i="13" a="1"/>
  <c r="L79" i="13" s="1"/>
  <c r="L77" i="13" a="1"/>
  <c r="L77" i="13" s="1"/>
  <c r="L75" i="13" a="1"/>
  <c r="L75" i="13" s="1"/>
  <c r="L73" i="13" a="1"/>
  <c r="L73" i="13" s="1"/>
  <c r="L71" i="13" a="1"/>
  <c r="L71" i="13" s="1"/>
  <c r="L69" i="13" a="1"/>
  <c r="L69" i="13" s="1"/>
  <c r="L67" i="13" a="1"/>
  <c r="L67" i="13" s="1"/>
  <c r="L65" i="13" a="1"/>
  <c r="L65" i="13" s="1"/>
  <c r="L63" i="13" a="1"/>
  <c r="L63" i="13" s="1"/>
  <c r="L61" i="13" a="1"/>
  <c r="L61" i="13" s="1"/>
  <c r="L59" i="13" a="1"/>
  <c r="L59" i="13" s="1"/>
  <c r="L57" i="13" a="1"/>
  <c r="L57" i="13" s="1"/>
  <c r="L55" i="13" a="1"/>
  <c r="L55" i="13" s="1"/>
  <c r="L53" i="13" a="1"/>
  <c r="L53" i="13" s="1"/>
  <c r="L94" i="13" a="1"/>
  <c r="L94" i="13" s="1"/>
  <c r="L86" i="13" a="1"/>
  <c r="L86" i="13" s="1"/>
  <c r="L92" i="13" a="1"/>
  <c r="L92" i="13" s="1"/>
  <c r="L78" i="13" a="1"/>
  <c r="L78" i="13" s="1"/>
  <c r="L74" i="13" a="1"/>
  <c r="L74" i="13" s="1"/>
  <c r="L96" i="13" a="1"/>
  <c r="L96" i="13" s="1"/>
  <c r="L88" i="13" a="1"/>
  <c r="L88" i="13" s="1"/>
  <c r="L80" i="13" a="1"/>
  <c r="L80" i="13" s="1"/>
  <c r="L76" i="13" a="1"/>
  <c r="L76" i="13" s="1"/>
  <c r="L72" i="13" a="1"/>
  <c r="L72" i="13" s="1"/>
  <c r="L68" i="13" a="1"/>
  <c r="L68" i="13" s="1"/>
  <c r="L64" i="13" a="1"/>
  <c r="L64" i="13" s="1"/>
  <c r="L60" i="13" a="1"/>
  <c r="L60" i="13" s="1"/>
  <c r="L56" i="13" a="1"/>
  <c r="L56" i="13" s="1"/>
  <c r="L90" i="13" a="1"/>
  <c r="L90" i="13" s="1"/>
  <c r="L84" i="13" a="1"/>
  <c r="L84" i="13" s="1"/>
  <c r="L82" i="13" a="1"/>
  <c r="L82" i="13" s="1"/>
  <c r="L70" i="13" a="1"/>
  <c r="L70" i="13" s="1"/>
  <c r="L66" i="13" a="1"/>
  <c r="L66" i="13" s="1"/>
  <c r="L62" i="13" a="1"/>
  <c r="L62" i="13" s="1"/>
  <c r="L58" i="13" a="1"/>
  <c r="L58" i="13" s="1"/>
  <c r="L54" i="13" a="1"/>
  <c r="L54" i="13" s="1"/>
  <c r="I4" i="13"/>
  <c r="I2" i="13"/>
  <c r="I3" i="13"/>
  <c r="I5" i="13"/>
  <c r="K13" i="12"/>
  <c r="L4" i="12"/>
  <c r="M4" i="12" s="1"/>
  <c r="K5" i="12"/>
  <c r="K4" i="12"/>
  <c r="K2" i="12"/>
  <c r="K3" i="12"/>
  <c r="L3" i="12"/>
  <c r="M3" i="12" s="1"/>
  <c r="K14" i="12"/>
  <c r="K93" i="12" a="1"/>
  <c r="K93" i="12" s="1"/>
  <c r="K91" i="12" a="1"/>
  <c r="K91" i="12" s="1"/>
  <c r="K69" i="12" a="1"/>
  <c r="K69" i="12" s="1"/>
  <c r="K96" i="12" a="1"/>
  <c r="K96" i="12" s="1"/>
  <c r="K94" i="12" a="1"/>
  <c r="K94" i="12" s="1"/>
  <c r="K92" i="12" a="1"/>
  <c r="K92" i="12" s="1"/>
  <c r="K90" i="12" a="1"/>
  <c r="K90" i="12" s="1"/>
  <c r="K88" i="12" a="1"/>
  <c r="K88" i="12" s="1"/>
  <c r="K86" i="12" a="1"/>
  <c r="K86" i="12" s="1"/>
  <c r="K84" i="12" a="1"/>
  <c r="K84" i="12" s="1"/>
  <c r="K82" i="12" a="1"/>
  <c r="K82" i="12" s="1"/>
  <c r="K80" i="12" a="1"/>
  <c r="K80" i="12" s="1"/>
  <c r="K78" i="12" a="1"/>
  <c r="K78" i="12" s="1"/>
  <c r="K76" i="12" a="1"/>
  <c r="K76" i="12" s="1"/>
  <c r="K74" i="12" a="1"/>
  <c r="K74" i="12" s="1"/>
  <c r="K72" i="12" a="1"/>
  <c r="K72" i="12" s="1"/>
  <c r="K70" i="12" a="1"/>
  <c r="K70" i="12" s="1"/>
  <c r="K68" i="12" a="1"/>
  <c r="K68" i="12" s="1"/>
  <c r="K66" i="12" a="1"/>
  <c r="K66" i="12" s="1"/>
  <c r="K64" i="12" a="1"/>
  <c r="K64" i="12" s="1"/>
  <c r="K62" i="12" a="1"/>
  <c r="K62" i="12" s="1"/>
  <c r="K60" i="12" a="1"/>
  <c r="K60" i="12" s="1"/>
  <c r="K58" i="12" a="1"/>
  <c r="K58" i="12" s="1"/>
  <c r="K56" i="12" a="1"/>
  <c r="K56" i="12" s="1"/>
  <c r="K54" i="12" a="1"/>
  <c r="K54" i="12" s="1"/>
  <c r="K89" i="12" a="1"/>
  <c r="K89" i="12" s="1"/>
  <c r="K87" i="12" a="1"/>
  <c r="K87" i="12" s="1"/>
  <c r="K79" i="12" a="1"/>
  <c r="K79" i="12" s="1"/>
  <c r="K75" i="12" a="1"/>
  <c r="K75" i="12" s="1"/>
  <c r="K73" i="12" a="1"/>
  <c r="K73" i="12" s="1"/>
  <c r="K67" i="12" a="1"/>
  <c r="K67" i="12" s="1"/>
  <c r="K97" i="12" a="1"/>
  <c r="K97" i="12" s="1"/>
  <c r="K95" i="12" a="1"/>
  <c r="K95" i="12" s="1"/>
  <c r="K85" i="12" a="1"/>
  <c r="K85" i="12" s="1"/>
  <c r="K83" i="12" a="1"/>
  <c r="K83" i="12" s="1"/>
  <c r="K81" i="12" a="1"/>
  <c r="K81" i="12" s="1"/>
  <c r="K77" i="12" a="1"/>
  <c r="K77" i="12" s="1"/>
  <c r="K71" i="12" a="1"/>
  <c r="K71" i="12" s="1"/>
  <c r="K63" i="12" a="1"/>
  <c r="K63" i="12" s="1"/>
  <c r="K55" i="12" a="1"/>
  <c r="K55" i="12" s="1"/>
  <c r="K65" i="12" a="1"/>
  <c r="K65" i="12" s="1"/>
  <c r="K57" i="12" a="1"/>
  <c r="K57" i="12" s="1"/>
  <c r="K61" i="12" a="1"/>
  <c r="K61" i="12" s="1"/>
  <c r="K53" i="12" a="1"/>
  <c r="K53" i="12" s="1"/>
  <c r="K59" i="12" a="1"/>
  <c r="K59" i="12" s="1"/>
  <c r="J5" i="11"/>
  <c r="L97" i="11" a="1"/>
  <c r="L97" i="11" s="1"/>
  <c r="L95" i="11" a="1"/>
  <c r="L95" i="11" s="1"/>
  <c r="L93" i="11" a="1"/>
  <c r="L93" i="11" s="1"/>
  <c r="L91" i="11" a="1"/>
  <c r="L91" i="11" s="1"/>
  <c r="L89" i="11" a="1"/>
  <c r="L89" i="11" s="1"/>
  <c r="L87" i="11" a="1"/>
  <c r="L87" i="11" s="1"/>
  <c r="L85" i="11" a="1"/>
  <c r="L85" i="11" s="1"/>
  <c r="L83" i="11" a="1"/>
  <c r="L83" i="11" s="1"/>
  <c r="L81" i="11" a="1"/>
  <c r="L81" i="11" s="1"/>
  <c r="L79" i="11" a="1"/>
  <c r="L79" i="11" s="1"/>
  <c r="L77" i="11" a="1"/>
  <c r="L77" i="11" s="1"/>
  <c r="L75" i="11" a="1"/>
  <c r="L75" i="11" s="1"/>
  <c r="L73" i="11" a="1"/>
  <c r="L73" i="11" s="1"/>
  <c r="L71" i="11" a="1"/>
  <c r="L71" i="11" s="1"/>
  <c r="L69" i="11" a="1"/>
  <c r="L69" i="11" s="1"/>
  <c r="L67" i="11" a="1"/>
  <c r="L67" i="11" s="1"/>
  <c r="L65" i="11" a="1"/>
  <c r="L65" i="11" s="1"/>
  <c r="L63" i="11" a="1"/>
  <c r="L63" i="11" s="1"/>
  <c r="L61" i="11" a="1"/>
  <c r="L61" i="11" s="1"/>
  <c r="L59" i="11" a="1"/>
  <c r="L59" i="11" s="1"/>
  <c r="L57" i="11" a="1"/>
  <c r="L57" i="11" s="1"/>
  <c r="L55" i="11" a="1"/>
  <c r="L55" i="11" s="1"/>
  <c r="L53" i="11" a="1"/>
  <c r="L53" i="11" s="1"/>
  <c r="L94" i="11" a="1"/>
  <c r="L94" i="11" s="1"/>
  <c r="L86" i="11" a="1"/>
  <c r="L86" i="11" s="1"/>
  <c r="L92" i="11" a="1"/>
  <c r="L92" i="11" s="1"/>
  <c r="L84" i="11" a="1"/>
  <c r="L84" i="11" s="1"/>
  <c r="L78" i="11" a="1"/>
  <c r="L78" i="11" s="1"/>
  <c r="L74" i="11" a="1"/>
  <c r="L74" i="11" s="1"/>
  <c r="L66" i="11" a="1"/>
  <c r="L66" i="11" s="1"/>
  <c r="L58" i="11" a="1"/>
  <c r="L58" i="11" s="1"/>
  <c r="L54" i="11" a="1"/>
  <c r="L54" i="11" s="1"/>
  <c r="L96" i="11" a="1"/>
  <c r="L96" i="11" s="1"/>
  <c r="L88" i="11" a="1"/>
  <c r="L88" i="11" s="1"/>
  <c r="L80" i="11" a="1"/>
  <c r="L80" i="11" s="1"/>
  <c r="L76" i="11" a="1"/>
  <c r="L76" i="11" s="1"/>
  <c r="L72" i="11" a="1"/>
  <c r="L72" i="11" s="1"/>
  <c r="L68" i="11" a="1"/>
  <c r="L68" i="11" s="1"/>
  <c r="L64" i="11" a="1"/>
  <c r="L64" i="11" s="1"/>
  <c r="L60" i="11" a="1"/>
  <c r="L60" i="11" s="1"/>
  <c r="L56" i="11" a="1"/>
  <c r="L56" i="11" s="1"/>
  <c r="L90" i="11" a="1"/>
  <c r="L90" i="11" s="1"/>
  <c r="L82" i="11" a="1"/>
  <c r="L82" i="11" s="1"/>
  <c r="L70" i="11" a="1"/>
  <c r="L70" i="11" s="1"/>
  <c r="L62" i="11" a="1"/>
  <c r="L62" i="11" s="1"/>
  <c r="I4" i="11"/>
  <c r="I2" i="11"/>
  <c r="I3" i="11"/>
  <c r="I5" i="11"/>
  <c r="L90" i="10" a="1"/>
  <c r="L90" i="10" s="1"/>
  <c r="L71" i="10" a="1"/>
  <c r="L71" i="10" s="1"/>
  <c r="L59" i="10" a="1"/>
  <c r="L59" i="10" s="1"/>
  <c r="L94" i="10" a="1"/>
  <c r="L94" i="10" s="1"/>
  <c r="L78" i="10" a="1"/>
  <c r="L78" i="10" s="1"/>
  <c r="L67" i="10" a="1"/>
  <c r="L67" i="10" s="1"/>
  <c r="L55" i="10" a="1"/>
  <c r="L55" i="10" s="1"/>
  <c r="K2" i="10"/>
  <c r="K4" i="10"/>
  <c r="K5" i="10"/>
  <c r="I5" i="10"/>
  <c r="J3" i="10"/>
  <c r="J5" i="10"/>
  <c r="J4" i="10"/>
  <c r="J2" i="10"/>
  <c r="I3" i="10"/>
  <c r="I2" i="10"/>
  <c r="I4" i="10"/>
  <c r="I4" i="9"/>
  <c r="I2" i="9"/>
  <c r="I3" i="9"/>
  <c r="I5" i="9"/>
  <c r="L97" i="9" a="1"/>
  <c r="L97" i="9" s="1"/>
  <c r="L95" i="9" a="1"/>
  <c r="L95" i="9" s="1"/>
  <c r="L93" i="9" a="1"/>
  <c r="L93" i="9" s="1"/>
  <c r="L91" i="9" a="1"/>
  <c r="L91" i="9" s="1"/>
  <c r="L89" i="9" a="1"/>
  <c r="L89" i="9" s="1"/>
  <c r="L87" i="9" a="1"/>
  <c r="L87" i="9" s="1"/>
  <c r="L85" i="9" a="1"/>
  <c r="L85" i="9" s="1"/>
  <c r="L83" i="9" a="1"/>
  <c r="L83" i="9" s="1"/>
  <c r="L81" i="9" a="1"/>
  <c r="L81" i="9" s="1"/>
  <c r="L79" i="9" a="1"/>
  <c r="L79" i="9" s="1"/>
  <c r="L77" i="9" a="1"/>
  <c r="L77" i="9" s="1"/>
  <c r="L75" i="9" a="1"/>
  <c r="L75" i="9" s="1"/>
  <c r="L73" i="9" a="1"/>
  <c r="L73" i="9" s="1"/>
  <c r="L71" i="9" a="1"/>
  <c r="L71" i="9" s="1"/>
  <c r="L69" i="9" a="1"/>
  <c r="L69" i="9" s="1"/>
  <c r="L67" i="9" a="1"/>
  <c r="L67" i="9" s="1"/>
  <c r="L65" i="9" a="1"/>
  <c r="L65" i="9" s="1"/>
  <c r="L63" i="9" a="1"/>
  <c r="L63" i="9" s="1"/>
  <c r="L61" i="9" a="1"/>
  <c r="L61" i="9" s="1"/>
  <c r="L59" i="9" a="1"/>
  <c r="L59" i="9" s="1"/>
  <c r="L57" i="9" a="1"/>
  <c r="L57" i="9" s="1"/>
  <c r="L55" i="9" a="1"/>
  <c r="L55" i="9" s="1"/>
  <c r="L53" i="9" a="1"/>
  <c r="L53" i="9" s="1"/>
  <c r="L94" i="9" a="1"/>
  <c r="L94" i="9" s="1"/>
  <c r="L54" i="9" a="1"/>
  <c r="L54" i="9" s="1"/>
  <c r="L90" i="9" a="1"/>
  <c r="L90" i="9" s="1"/>
  <c r="L84" i="9" a="1"/>
  <c r="L84" i="9" s="1"/>
  <c r="L80" i="9" a="1"/>
  <c r="L80" i="9" s="1"/>
  <c r="L76" i="9" a="1"/>
  <c r="L76" i="9" s="1"/>
  <c r="L72" i="9" a="1"/>
  <c r="L72" i="9" s="1"/>
  <c r="L68" i="9" a="1"/>
  <c r="L68" i="9" s="1"/>
  <c r="L64" i="9" a="1"/>
  <c r="L64" i="9" s="1"/>
  <c r="L60" i="9" a="1"/>
  <c r="L60" i="9" s="1"/>
  <c r="L56" i="9" a="1"/>
  <c r="L56" i="9" s="1"/>
  <c r="L96" i="9" a="1"/>
  <c r="L96" i="9" s="1"/>
  <c r="L86" i="9" a="1"/>
  <c r="L86" i="9" s="1"/>
  <c r="L82" i="9" a="1"/>
  <c r="L82" i="9" s="1"/>
  <c r="L78" i="9" a="1"/>
  <c r="L78" i="9" s="1"/>
  <c r="L74" i="9" a="1"/>
  <c r="L74" i="9" s="1"/>
  <c r="L70" i="9" a="1"/>
  <c r="L70" i="9" s="1"/>
  <c r="L66" i="9" a="1"/>
  <c r="L66" i="9" s="1"/>
  <c r="L62" i="9" a="1"/>
  <c r="L62" i="9" s="1"/>
  <c r="L58" i="9" a="1"/>
  <c r="L58" i="9" s="1"/>
  <c r="L92" i="9" a="1"/>
  <c r="L92" i="9" s="1"/>
  <c r="L88" i="9" a="1"/>
  <c r="L88" i="9" s="1"/>
  <c r="K96" i="9" a="1"/>
  <c r="K96" i="9" s="1"/>
  <c r="K94" i="9" a="1"/>
  <c r="K94" i="9" s="1"/>
  <c r="K92" i="9" a="1"/>
  <c r="K92" i="9" s="1"/>
  <c r="K90" i="9" a="1"/>
  <c r="K90" i="9" s="1"/>
  <c r="K88" i="9" a="1"/>
  <c r="K88" i="9" s="1"/>
  <c r="K86" i="9" a="1"/>
  <c r="K86" i="9" s="1"/>
  <c r="K84" i="9" a="1"/>
  <c r="K84" i="9" s="1"/>
  <c r="K82" i="9" a="1"/>
  <c r="K82" i="9" s="1"/>
  <c r="K80" i="9" a="1"/>
  <c r="K80" i="9" s="1"/>
  <c r="K78" i="9" a="1"/>
  <c r="K78" i="9" s="1"/>
  <c r="K76" i="9" a="1"/>
  <c r="K76" i="9" s="1"/>
  <c r="K74" i="9" a="1"/>
  <c r="K74" i="9" s="1"/>
  <c r="K72" i="9" a="1"/>
  <c r="K72" i="9" s="1"/>
  <c r="K70" i="9" a="1"/>
  <c r="K70" i="9" s="1"/>
  <c r="K68" i="9" a="1"/>
  <c r="K68" i="9" s="1"/>
  <c r="K66" i="9" a="1"/>
  <c r="K66" i="9" s="1"/>
  <c r="K64" i="9" a="1"/>
  <c r="K64" i="9" s="1"/>
  <c r="K62" i="9" a="1"/>
  <c r="K62" i="9" s="1"/>
  <c r="K60" i="9" a="1"/>
  <c r="K60" i="9" s="1"/>
  <c r="K58" i="9" a="1"/>
  <c r="K58" i="9" s="1"/>
  <c r="K56" i="9" a="1"/>
  <c r="K56" i="9" s="1"/>
  <c r="K54" i="9" a="1"/>
  <c r="K54" i="9" s="1"/>
  <c r="K97" i="9" a="1"/>
  <c r="K97" i="9" s="1"/>
  <c r="K53" i="9" a="1"/>
  <c r="K53" i="9" s="1"/>
  <c r="K93" i="9" a="1"/>
  <c r="K93" i="9" s="1"/>
  <c r="K95" i="9" a="1"/>
  <c r="K95" i="9" s="1"/>
  <c r="K83" i="9" a="1"/>
  <c r="K83" i="9" s="1"/>
  <c r="K79" i="9" a="1"/>
  <c r="K79" i="9" s="1"/>
  <c r="K75" i="9" a="1"/>
  <c r="K75" i="9" s="1"/>
  <c r="K71" i="9" a="1"/>
  <c r="K71" i="9" s="1"/>
  <c r="K67" i="9" a="1"/>
  <c r="K67" i="9" s="1"/>
  <c r="K63" i="9" a="1"/>
  <c r="K63" i="9" s="1"/>
  <c r="K59" i="9" a="1"/>
  <c r="K59" i="9" s="1"/>
  <c r="K55" i="9" a="1"/>
  <c r="K55" i="9" s="1"/>
  <c r="K91" i="9" a="1"/>
  <c r="K91" i="9" s="1"/>
  <c r="K89" i="9" a="1"/>
  <c r="K89" i="9" s="1"/>
  <c r="K85" i="9" a="1"/>
  <c r="K85" i="9" s="1"/>
  <c r="K81" i="9" a="1"/>
  <c r="K81" i="9" s="1"/>
  <c r="K77" i="9" a="1"/>
  <c r="K77" i="9" s="1"/>
  <c r="K73" i="9" a="1"/>
  <c r="K73" i="9" s="1"/>
  <c r="K69" i="9" a="1"/>
  <c r="K69" i="9" s="1"/>
  <c r="K65" i="9" a="1"/>
  <c r="K65" i="9" s="1"/>
  <c r="K61" i="9" a="1"/>
  <c r="K61" i="9" s="1"/>
  <c r="K57" i="9" a="1"/>
  <c r="K57" i="9" s="1"/>
  <c r="K87" i="9" a="1"/>
  <c r="K87" i="9" s="1"/>
  <c r="J3" i="14" l="1"/>
  <c r="J5" i="14"/>
  <c r="J2" i="14"/>
  <c r="J4" i="14"/>
  <c r="K5" i="13"/>
  <c r="K4" i="13"/>
  <c r="K2" i="13"/>
  <c r="K3" i="13"/>
  <c r="K13" i="13"/>
  <c r="L4" i="13"/>
  <c r="M4" i="13" s="1"/>
  <c r="L3" i="13"/>
  <c r="M3" i="13" s="1"/>
  <c r="K14" i="13"/>
  <c r="J3" i="12"/>
  <c r="J5" i="12"/>
  <c r="J2" i="12"/>
  <c r="J4" i="12"/>
  <c r="L3" i="11"/>
  <c r="M3" i="11" s="1"/>
  <c r="K14" i="11"/>
  <c r="K13" i="11"/>
  <c r="L4" i="11"/>
  <c r="M4" i="11" s="1"/>
  <c r="K5" i="11"/>
  <c r="K3" i="11"/>
  <c r="K4" i="11"/>
  <c r="K2" i="11"/>
  <c r="K13" i="10"/>
  <c r="L4" i="10"/>
  <c r="M4" i="10" s="1"/>
  <c r="L3" i="10"/>
  <c r="M3" i="10" s="1"/>
  <c r="K14" i="10"/>
  <c r="K5" i="9"/>
  <c r="K4" i="9"/>
  <c r="K2" i="9"/>
  <c r="K3" i="9"/>
  <c r="K14" i="9"/>
  <c r="L3" i="9"/>
  <c r="M3" i="9" s="1"/>
  <c r="J3" i="9"/>
  <c r="J4" i="9"/>
  <c r="J2" i="9"/>
  <c r="J5" i="9"/>
  <c r="K13" i="9"/>
  <c r="L4" i="9"/>
  <c r="M4" i="9" s="1"/>
  <c r="L52" i="8" l="1"/>
  <c r="K52" i="8"/>
  <c r="K50" i="8" s="1"/>
  <c r="J52" i="8"/>
  <c r="I1" i="8" s="1"/>
  <c r="L51" i="8"/>
  <c r="K51" i="8"/>
  <c r="J51" i="8"/>
  <c r="L52" i="7"/>
  <c r="K1" i="7" s="1"/>
  <c r="K52" i="7"/>
  <c r="J1" i="7" s="1"/>
  <c r="J52" i="7"/>
  <c r="I1" i="7" s="1"/>
  <c r="L51" i="7"/>
  <c r="K51" i="7"/>
  <c r="J51" i="7"/>
  <c r="L52" i="6"/>
  <c r="K52" i="6"/>
  <c r="K50" i="6" s="1"/>
  <c r="K87" i="6" s="1" a="1"/>
  <c r="K87" i="6" s="1"/>
  <c r="J52" i="6"/>
  <c r="I1" i="6" s="1"/>
  <c r="L51" i="6"/>
  <c r="K51" i="6"/>
  <c r="J51" i="6"/>
  <c r="L52" i="5"/>
  <c r="L50" i="5" s="1"/>
  <c r="K52" i="5"/>
  <c r="K50" i="5" s="1"/>
  <c r="J52" i="5"/>
  <c r="J50" i="5" s="1"/>
  <c r="L51" i="5"/>
  <c r="K51" i="5"/>
  <c r="J51" i="5"/>
  <c r="L52" i="4"/>
  <c r="K52" i="4"/>
  <c r="J52" i="4"/>
  <c r="J50" i="4" s="1"/>
  <c r="L51" i="4"/>
  <c r="K51" i="4"/>
  <c r="J51" i="4"/>
  <c r="J50" i="8" l="1"/>
  <c r="J92" i="8" s="1" a="1"/>
  <c r="J92" i="8" s="1"/>
  <c r="J58" i="8" a="1"/>
  <c r="J58" i="8" s="1"/>
  <c r="J90" i="8" a="1"/>
  <c r="J90" i="8" s="1"/>
  <c r="J94" i="8" a="1"/>
  <c r="J94" i="8" s="1"/>
  <c r="J66" i="8" a="1"/>
  <c r="J66" i="8" s="1"/>
  <c r="J82" i="8" a="1"/>
  <c r="J82" i="8" s="1"/>
  <c r="K96" i="8" a="1"/>
  <c r="K96" i="8" s="1"/>
  <c r="K94" i="8" a="1"/>
  <c r="K94" i="8" s="1"/>
  <c r="K92" i="8" a="1"/>
  <c r="K92" i="8" s="1"/>
  <c r="K90" i="8" a="1"/>
  <c r="K90" i="8" s="1"/>
  <c r="K88" i="8" a="1"/>
  <c r="K88" i="8" s="1"/>
  <c r="K86" i="8" a="1"/>
  <c r="K86" i="8" s="1"/>
  <c r="K84" i="8" a="1"/>
  <c r="K84" i="8" s="1"/>
  <c r="K82" i="8" a="1"/>
  <c r="K82" i="8" s="1"/>
  <c r="K80" i="8" a="1"/>
  <c r="K80" i="8" s="1"/>
  <c r="K78" i="8" a="1"/>
  <c r="K78" i="8" s="1"/>
  <c r="K76" i="8" a="1"/>
  <c r="K76" i="8" s="1"/>
  <c r="K74" i="8" a="1"/>
  <c r="K74" i="8" s="1"/>
  <c r="K72" i="8" a="1"/>
  <c r="K72" i="8" s="1"/>
  <c r="K70" i="8" a="1"/>
  <c r="K70" i="8" s="1"/>
  <c r="K68" i="8" a="1"/>
  <c r="K68" i="8" s="1"/>
  <c r="K66" i="8" a="1"/>
  <c r="K66" i="8" s="1"/>
  <c r="K64" i="8" a="1"/>
  <c r="K64" i="8" s="1"/>
  <c r="K62" i="8" a="1"/>
  <c r="K62" i="8" s="1"/>
  <c r="K60" i="8" a="1"/>
  <c r="K60" i="8" s="1"/>
  <c r="K58" i="8" a="1"/>
  <c r="K58" i="8" s="1"/>
  <c r="K56" i="8" a="1"/>
  <c r="K56" i="8" s="1"/>
  <c r="K54" i="8" a="1"/>
  <c r="K54" i="8" s="1"/>
  <c r="K55" i="8" a="1"/>
  <c r="K55" i="8" s="1"/>
  <c r="K59" i="8" a="1"/>
  <c r="K59" i="8" s="1"/>
  <c r="K63" i="8" a="1"/>
  <c r="K63" i="8" s="1"/>
  <c r="K67" i="8" a="1"/>
  <c r="K67" i="8" s="1"/>
  <c r="K71" i="8" a="1"/>
  <c r="K71" i="8" s="1"/>
  <c r="K79" i="8" a="1"/>
  <c r="K79" i="8" s="1"/>
  <c r="K83" i="8" a="1"/>
  <c r="K83" i="8" s="1"/>
  <c r="L50" i="8"/>
  <c r="K1" i="8"/>
  <c r="K57" i="8" a="1"/>
  <c r="K57" i="8" s="1"/>
  <c r="J60" i="8" a="1"/>
  <c r="J60" i="8" s="1"/>
  <c r="K61" i="8" a="1"/>
  <c r="K61" i="8" s="1"/>
  <c r="J64" i="8" a="1"/>
  <c r="J64" i="8" s="1"/>
  <c r="K65" i="8" a="1"/>
  <c r="K65" i="8" s="1"/>
  <c r="J68" i="8" a="1"/>
  <c r="J68" i="8" s="1"/>
  <c r="K69" i="8" a="1"/>
  <c r="K69" i="8" s="1"/>
  <c r="J72" i="8" a="1"/>
  <c r="J72" i="8" s="1"/>
  <c r="K73" i="8" a="1"/>
  <c r="K73" i="8" s="1"/>
  <c r="J76" i="8" a="1"/>
  <c r="J76" i="8" s="1"/>
  <c r="K77" i="8" a="1"/>
  <c r="K77" i="8" s="1"/>
  <c r="J80" i="8" a="1"/>
  <c r="J80" i="8" s="1"/>
  <c r="K81" i="8" a="1"/>
  <c r="K81" i="8" s="1"/>
  <c r="J84" i="8" a="1"/>
  <c r="J84" i="8" s="1"/>
  <c r="K85" i="8" a="1"/>
  <c r="K85" i="8" s="1"/>
  <c r="J88" i="8" a="1"/>
  <c r="J88" i="8" s="1"/>
  <c r="K89" i="8" a="1"/>
  <c r="K89" i="8" s="1"/>
  <c r="K93" i="8" a="1"/>
  <c r="K93" i="8" s="1"/>
  <c r="K75" i="8" a="1"/>
  <c r="K75" i="8" s="1"/>
  <c r="K87" i="8" a="1"/>
  <c r="K87" i="8" s="1"/>
  <c r="K91" i="8" a="1"/>
  <c r="K91" i="8" s="1"/>
  <c r="K95" i="8" a="1"/>
  <c r="K95" i="8" s="1"/>
  <c r="J1" i="8"/>
  <c r="K53" i="8" a="1"/>
  <c r="K53" i="8" s="1"/>
  <c r="J97" i="8" a="1"/>
  <c r="J97" i="8" s="1"/>
  <c r="J95" i="8" a="1"/>
  <c r="J95" i="8" s="1"/>
  <c r="J93" i="8" a="1"/>
  <c r="J93" i="8" s="1"/>
  <c r="J91" i="8" a="1"/>
  <c r="J91" i="8" s="1"/>
  <c r="J89" i="8" a="1"/>
  <c r="J89" i="8" s="1"/>
  <c r="J87" i="8" a="1"/>
  <c r="J87" i="8" s="1"/>
  <c r="J85" i="8" a="1"/>
  <c r="J85" i="8" s="1"/>
  <c r="J83" i="8" a="1"/>
  <c r="J83" i="8" s="1"/>
  <c r="J81" i="8" a="1"/>
  <c r="J81" i="8" s="1"/>
  <c r="J79" i="8" a="1"/>
  <c r="J79" i="8" s="1"/>
  <c r="J77" i="8" a="1"/>
  <c r="J77" i="8" s="1"/>
  <c r="J75" i="8" a="1"/>
  <c r="J75" i="8" s="1"/>
  <c r="J73" i="8" a="1"/>
  <c r="J73" i="8" s="1"/>
  <c r="J71" i="8" a="1"/>
  <c r="J71" i="8" s="1"/>
  <c r="J69" i="8" a="1"/>
  <c r="J69" i="8" s="1"/>
  <c r="J67" i="8" a="1"/>
  <c r="J67" i="8" s="1"/>
  <c r="J65" i="8" a="1"/>
  <c r="J65" i="8" s="1"/>
  <c r="J63" i="8" a="1"/>
  <c r="J63" i="8" s="1"/>
  <c r="J61" i="8" a="1"/>
  <c r="J61" i="8" s="1"/>
  <c r="J59" i="8" a="1"/>
  <c r="J59" i="8" s="1"/>
  <c r="J57" i="8" a="1"/>
  <c r="J57" i="8" s="1"/>
  <c r="J55" i="8" a="1"/>
  <c r="J55" i="8" s="1"/>
  <c r="J53" i="8" a="1"/>
  <c r="J53" i="8" s="1"/>
  <c r="K97" i="8" a="1"/>
  <c r="K97" i="8" s="1"/>
  <c r="L50" i="7"/>
  <c r="L97" i="7" s="1" a="1"/>
  <c r="L97" i="7" s="1"/>
  <c r="J50" i="7"/>
  <c r="J97" i="7" s="1" a="1"/>
  <c r="J97" i="7" s="1"/>
  <c r="J62" i="7" a="1"/>
  <c r="J62" i="7" s="1"/>
  <c r="J66" i="7" a="1"/>
  <c r="J66" i="7" s="1"/>
  <c r="J74" i="7" a="1"/>
  <c r="J74" i="7" s="1"/>
  <c r="J78" i="7" a="1"/>
  <c r="J78" i="7" s="1"/>
  <c r="J82" i="7" a="1"/>
  <c r="J82" i="7" s="1"/>
  <c r="J90" i="7" a="1"/>
  <c r="J90" i="7" s="1"/>
  <c r="J94" i="7" a="1"/>
  <c r="J94" i="7" s="1"/>
  <c r="L58" i="7" a="1"/>
  <c r="L58" i="7" s="1"/>
  <c r="L70" i="7" a="1"/>
  <c r="L70" i="7" s="1"/>
  <c r="L74" i="7" a="1"/>
  <c r="L74" i="7" s="1"/>
  <c r="L82" i="7" a="1"/>
  <c r="L82" i="7" s="1"/>
  <c r="L94" i="7" a="1"/>
  <c r="L94" i="7" s="1"/>
  <c r="J60" i="7" a="1"/>
  <c r="J60" i="7" s="1"/>
  <c r="J64" i="7" a="1"/>
  <c r="J64" i="7" s="1"/>
  <c r="J68" i="7" a="1"/>
  <c r="J68" i="7" s="1"/>
  <c r="J76" i="7" a="1"/>
  <c r="J76" i="7" s="1"/>
  <c r="J80" i="7" a="1"/>
  <c r="J80" i="7" s="1"/>
  <c r="J84" i="7" a="1"/>
  <c r="J84" i="7" s="1"/>
  <c r="J92" i="7" a="1"/>
  <c r="J92" i="7" s="1"/>
  <c r="J96" i="7" a="1"/>
  <c r="J96" i="7" s="1"/>
  <c r="L54" i="7" a="1"/>
  <c r="L54" i="7" s="1"/>
  <c r="L62" i="7" a="1"/>
  <c r="L62" i="7" s="1"/>
  <c r="L66" i="7" a="1"/>
  <c r="L66" i="7" s="1"/>
  <c r="L78" i="7" a="1"/>
  <c r="L78" i="7" s="1"/>
  <c r="L86" i="7" a="1"/>
  <c r="L86" i="7" s="1"/>
  <c r="L90" i="7" a="1"/>
  <c r="L90" i="7" s="1"/>
  <c r="L56" i="7" a="1"/>
  <c r="L56" i="7" s="1"/>
  <c r="L60" i="7" a="1"/>
  <c r="L60" i="7" s="1"/>
  <c r="L64" i="7" a="1"/>
  <c r="L64" i="7" s="1"/>
  <c r="L68" i="7" a="1"/>
  <c r="L68" i="7" s="1"/>
  <c r="L72" i="7" a="1"/>
  <c r="L72" i="7" s="1"/>
  <c r="L76" i="7" a="1"/>
  <c r="L76" i="7" s="1"/>
  <c r="L80" i="7" a="1"/>
  <c r="L80" i="7" s="1"/>
  <c r="L84" i="7" a="1"/>
  <c r="L84" i="7" s="1"/>
  <c r="L88" i="7" a="1"/>
  <c r="L88" i="7" s="1"/>
  <c r="L92" i="7" a="1"/>
  <c r="L92" i="7" s="1"/>
  <c r="L96" i="7" a="1"/>
  <c r="L96" i="7" s="1"/>
  <c r="K50" i="7"/>
  <c r="J53" i="7" a="1"/>
  <c r="J53" i="7" s="1"/>
  <c r="L53" i="7" a="1"/>
  <c r="L53" i="7" s="1"/>
  <c r="J55" i="7" a="1"/>
  <c r="J55" i="7" s="1"/>
  <c r="L55" i="7" a="1"/>
  <c r="L55" i="7" s="1"/>
  <c r="J57" i="7" a="1"/>
  <c r="J57" i="7" s="1"/>
  <c r="L57" i="7" a="1"/>
  <c r="L57" i="7" s="1"/>
  <c r="J59" i="7" a="1"/>
  <c r="J59" i="7" s="1"/>
  <c r="L59" i="7" a="1"/>
  <c r="L59" i="7" s="1"/>
  <c r="J61" i="7" a="1"/>
  <c r="J61" i="7" s="1"/>
  <c r="L61" i="7" a="1"/>
  <c r="L61" i="7" s="1"/>
  <c r="J63" i="7" a="1"/>
  <c r="J63" i="7" s="1"/>
  <c r="L63" i="7" a="1"/>
  <c r="L63" i="7" s="1"/>
  <c r="J65" i="7" a="1"/>
  <c r="J65" i="7" s="1"/>
  <c r="L65" i="7" a="1"/>
  <c r="L65" i="7" s="1"/>
  <c r="J67" i="7" a="1"/>
  <c r="J67" i="7" s="1"/>
  <c r="L67" i="7" a="1"/>
  <c r="L67" i="7" s="1"/>
  <c r="J69" i="7" a="1"/>
  <c r="J69" i="7" s="1"/>
  <c r="L69" i="7" a="1"/>
  <c r="L69" i="7" s="1"/>
  <c r="J71" i="7" a="1"/>
  <c r="J71" i="7" s="1"/>
  <c r="L71" i="7" a="1"/>
  <c r="L71" i="7" s="1"/>
  <c r="J73" i="7" a="1"/>
  <c r="J73" i="7" s="1"/>
  <c r="L73" i="7" a="1"/>
  <c r="L73" i="7" s="1"/>
  <c r="J75" i="7" a="1"/>
  <c r="J75" i="7" s="1"/>
  <c r="L75" i="7" a="1"/>
  <c r="L75" i="7" s="1"/>
  <c r="J77" i="7" a="1"/>
  <c r="J77" i="7" s="1"/>
  <c r="L77" i="7" a="1"/>
  <c r="L77" i="7" s="1"/>
  <c r="J79" i="7" a="1"/>
  <c r="J79" i="7" s="1"/>
  <c r="L79" i="7" a="1"/>
  <c r="L79" i="7" s="1"/>
  <c r="J81" i="7" a="1"/>
  <c r="J81" i="7" s="1"/>
  <c r="L81" i="7" a="1"/>
  <c r="L81" i="7" s="1"/>
  <c r="J83" i="7" a="1"/>
  <c r="J83" i="7" s="1"/>
  <c r="L83" i="7" a="1"/>
  <c r="L83" i="7" s="1"/>
  <c r="J85" i="7" a="1"/>
  <c r="J85" i="7" s="1"/>
  <c r="L85" i="7" a="1"/>
  <c r="L85" i="7" s="1"/>
  <c r="J87" i="7" a="1"/>
  <c r="J87" i="7" s="1"/>
  <c r="L87" i="7" a="1"/>
  <c r="L87" i="7" s="1"/>
  <c r="J89" i="7" a="1"/>
  <c r="J89" i="7" s="1"/>
  <c r="L89" i="7" a="1"/>
  <c r="L89" i="7" s="1"/>
  <c r="J91" i="7" a="1"/>
  <c r="J91" i="7" s="1"/>
  <c r="L91" i="7" a="1"/>
  <c r="L91" i="7" s="1"/>
  <c r="J93" i="7" a="1"/>
  <c r="J93" i="7" s="1"/>
  <c r="L93" i="7" a="1"/>
  <c r="L93" i="7" s="1"/>
  <c r="J95" i="7" a="1"/>
  <c r="J95" i="7" s="1"/>
  <c r="L95" i="7" a="1"/>
  <c r="L95" i="7" s="1"/>
  <c r="J50" i="6"/>
  <c r="J94" i="6" s="1" a="1"/>
  <c r="J94" i="6" s="1"/>
  <c r="K93" i="6" a="1"/>
  <c r="K93" i="6" s="1"/>
  <c r="K95" i="6" a="1"/>
  <c r="K95" i="6" s="1"/>
  <c r="J54" i="6" a="1"/>
  <c r="J54" i="6" s="1"/>
  <c r="K59" i="6" a="1"/>
  <c r="K59" i="6" s="1"/>
  <c r="J62" i="6" a="1"/>
  <c r="J62" i="6" s="1"/>
  <c r="K67" i="6" a="1"/>
  <c r="K67" i="6" s="1"/>
  <c r="J70" i="6" a="1"/>
  <c r="J70" i="6" s="1"/>
  <c r="J74" i="6" a="1"/>
  <c r="J74" i="6" s="1"/>
  <c r="J78" i="6" a="1"/>
  <c r="J78" i="6" s="1"/>
  <c r="K83" i="6" a="1"/>
  <c r="K83" i="6" s="1"/>
  <c r="J90" i="6" a="1"/>
  <c r="J90" i="6" s="1"/>
  <c r="J1" i="6"/>
  <c r="L50" i="6"/>
  <c r="K1" i="6"/>
  <c r="J92" i="6" a="1"/>
  <c r="J92" i="6" s="1"/>
  <c r="J97" i="6" a="1"/>
  <c r="J97" i="6" s="1"/>
  <c r="J95" i="6" a="1"/>
  <c r="J95" i="6" s="1"/>
  <c r="J93" i="6" a="1"/>
  <c r="J93" i="6" s="1"/>
  <c r="J91" i="6" a="1"/>
  <c r="J91" i="6" s="1"/>
  <c r="J89" i="6" a="1"/>
  <c r="J89" i="6" s="1"/>
  <c r="J87" i="6" a="1"/>
  <c r="J87" i="6" s="1"/>
  <c r="J85" i="6" a="1"/>
  <c r="J85" i="6" s="1"/>
  <c r="J83" i="6" a="1"/>
  <c r="J83" i="6" s="1"/>
  <c r="J81" i="6" a="1"/>
  <c r="J81" i="6" s="1"/>
  <c r="J79" i="6" a="1"/>
  <c r="J79" i="6" s="1"/>
  <c r="J77" i="6" a="1"/>
  <c r="J77" i="6" s="1"/>
  <c r="J75" i="6" a="1"/>
  <c r="J75" i="6" s="1"/>
  <c r="J73" i="6" a="1"/>
  <c r="J73" i="6" s="1"/>
  <c r="J71" i="6" a="1"/>
  <c r="J71" i="6" s="1"/>
  <c r="J69" i="6" a="1"/>
  <c r="J69" i="6" s="1"/>
  <c r="J67" i="6" a="1"/>
  <c r="J67" i="6" s="1"/>
  <c r="J65" i="6" a="1"/>
  <c r="J65" i="6" s="1"/>
  <c r="J63" i="6" a="1"/>
  <c r="J63" i="6" s="1"/>
  <c r="J61" i="6" a="1"/>
  <c r="J61" i="6" s="1"/>
  <c r="J59" i="6" a="1"/>
  <c r="J59" i="6" s="1"/>
  <c r="J57" i="6" a="1"/>
  <c r="J57" i="6" s="1"/>
  <c r="J55" i="6" a="1"/>
  <c r="J55" i="6" s="1"/>
  <c r="J53" i="6" a="1"/>
  <c r="J53" i="6" s="1"/>
  <c r="K96" i="6" a="1"/>
  <c r="K96" i="6" s="1"/>
  <c r="K94" i="6" a="1"/>
  <c r="K94" i="6" s="1"/>
  <c r="K92" i="6" a="1"/>
  <c r="K92" i="6" s="1"/>
  <c r="K90" i="6" a="1"/>
  <c r="K90" i="6" s="1"/>
  <c r="K88" i="6" a="1"/>
  <c r="K88" i="6" s="1"/>
  <c r="K86" i="6" a="1"/>
  <c r="K86" i="6" s="1"/>
  <c r="K84" i="6" a="1"/>
  <c r="K84" i="6" s="1"/>
  <c r="K82" i="6" a="1"/>
  <c r="K82" i="6" s="1"/>
  <c r="K80" i="6" a="1"/>
  <c r="K80" i="6" s="1"/>
  <c r="K78" i="6" a="1"/>
  <c r="K78" i="6" s="1"/>
  <c r="K76" i="6" a="1"/>
  <c r="K76" i="6" s="1"/>
  <c r="K74" i="6" a="1"/>
  <c r="K74" i="6" s="1"/>
  <c r="K72" i="6" a="1"/>
  <c r="K72" i="6" s="1"/>
  <c r="K70" i="6" a="1"/>
  <c r="K70" i="6" s="1"/>
  <c r="K68" i="6" a="1"/>
  <c r="K68" i="6" s="1"/>
  <c r="K66" i="6" a="1"/>
  <c r="K66" i="6" s="1"/>
  <c r="K64" i="6" a="1"/>
  <c r="K64" i="6" s="1"/>
  <c r="K62" i="6" a="1"/>
  <c r="K62" i="6" s="1"/>
  <c r="K60" i="6" a="1"/>
  <c r="K60" i="6" s="1"/>
  <c r="K58" i="6" a="1"/>
  <c r="K58" i="6" s="1"/>
  <c r="K56" i="6" a="1"/>
  <c r="K56" i="6" s="1"/>
  <c r="K54" i="6" a="1"/>
  <c r="K54" i="6" s="1"/>
  <c r="K55" i="6" a="1"/>
  <c r="K55" i="6" s="1"/>
  <c r="J58" i="6" a="1"/>
  <c r="J58" i="6" s="1"/>
  <c r="K63" i="6" a="1"/>
  <c r="K63" i="6" s="1"/>
  <c r="J66" i="6" a="1"/>
  <c r="J66" i="6" s="1"/>
  <c r="K71" i="6" a="1"/>
  <c r="K71" i="6" s="1"/>
  <c r="K75" i="6" a="1"/>
  <c r="K75" i="6" s="1"/>
  <c r="K79" i="6" a="1"/>
  <c r="K79" i="6" s="1"/>
  <c r="J82" i="6" a="1"/>
  <c r="J82" i="6" s="1"/>
  <c r="J86" i="6" a="1"/>
  <c r="J86" i="6" s="1"/>
  <c r="K91" i="6" a="1"/>
  <c r="K91" i="6" s="1"/>
  <c r="J96" i="6" a="1"/>
  <c r="J96" i="6" s="1"/>
  <c r="K53" i="6" a="1"/>
  <c r="K53" i="6" s="1"/>
  <c r="J56" i="6" a="1"/>
  <c r="J56" i="6" s="1"/>
  <c r="K57" i="6" a="1"/>
  <c r="K57" i="6" s="1"/>
  <c r="J60" i="6" a="1"/>
  <c r="J60" i="6" s="1"/>
  <c r="K61" i="6" a="1"/>
  <c r="K61" i="6" s="1"/>
  <c r="J64" i="6" a="1"/>
  <c r="J64" i="6" s="1"/>
  <c r="K65" i="6" a="1"/>
  <c r="K65" i="6" s="1"/>
  <c r="J68" i="6" a="1"/>
  <c r="J68" i="6" s="1"/>
  <c r="K69" i="6" a="1"/>
  <c r="K69" i="6" s="1"/>
  <c r="J72" i="6" a="1"/>
  <c r="J72" i="6" s="1"/>
  <c r="K73" i="6" a="1"/>
  <c r="K73" i="6" s="1"/>
  <c r="J76" i="6" a="1"/>
  <c r="J76" i="6" s="1"/>
  <c r="K77" i="6" a="1"/>
  <c r="K77" i="6" s="1"/>
  <c r="J80" i="6" a="1"/>
  <c r="J80" i="6" s="1"/>
  <c r="K81" i="6" a="1"/>
  <c r="K81" i="6" s="1"/>
  <c r="J84" i="6" a="1"/>
  <c r="J84" i="6" s="1"/>
  <c r="K85" i="6" a="1"/>
  <c r="K85" i="6" s="1"/>
  <c r="J88" i="6" a="1"/>
  <c r="J88" i="6" s="1"/>
  <c r="K89" i="6" a="1"/>
  <c r="K89" i="6" s="1"/>
  <c r="K97" i="6" a="1"/>
  <c r="K97" i="6" s="1"/>
  <c r="I1" i="5"/>
  <c r="J96" i="5" a="1"/>
  <c r="J96" i="5" s="1"/>
  <c r="J83" i="5" a="1"/>
  <c r="J83" i="5" s="1"/>
  <c r="J76" i="5" a="1"/>
  <c r="J76" i="5" s="1"/>
  <c r="J67" i="5" a="1"/>
  <c r="J67" i="5" s="1"/>
  <c r="J60" i="5" a="1"/>
  <c r="J60" i="5" s="1"/>
  <c r="J94" i="5" a="1"/>
  <c r="J94" i="5" s="1"/>
  <c r="J84" i="5" a="1"/>
  <c r="J84" i="5" s="1"/>
  <c r="J75" i="5" a="1"/>
  <c r="J75" i="5" s="1"/>
  <c r="J68" i="5" a="1"/>
  <c r="J68" i="5" s="1"/>
  <c r="J59" i="5" a="1"/>
  <c r="J59" i="5" s="1"/>
  <c r="K95" i="5" a="1"/>
  <c r="K95" i="5" s="1"/>
  <c r="K89" i="5" a="1"/>
  <c r="K89" i="5" s="1"/>
  <c r="K73" i="5" a="1"/>
  <c r="K73" i="5" s="1"/>
  <c r="K57" i="5" a="1"/>
  <c r="K57" i="5" s="1"/>
  <c r="K83" i="5" a="1"/>
  <c r="K83" i="5" s="1"/>
  <c r="K74" i="5" a="1"/>
  <c r="K74" i="5" s="1"/>
  <c r="K88" i="5" a="1"/>
  <c r="K88" i="5" s="1"/>
  <c r="K82" i="5" a="1"/>
  <c r="K82" i="5" s="1"/>
  <c r="K75" i="5" a="1"/>
  <c r="K75" i="5" s="1"/>
  <c r="K72" i="5" a="1"/>
  <c r="K72" i="5" s="1"/>
  <c r="K66" i="5" a="1"/>
  <c r="K66" i="5" s="1"/>
  <c r="K59" i="5" a="1"/>
  <c r="K59" i="5" s="1"/>
  <c r="K56" i="5" a="1"/>
  <c r="K56" i="5" s="1"/>
  <c r="K91" i="5" a="1"/>
  <c r="K91" i="5" s="1"/>
  <c r="K81" i="5" a="1"/>
  <c r="K81" i="5" s="1"/>
  <c r="K65" i="5" a="1"/>
  <c r="K65" i="5" s="1"/>
  <c r="K90" i="5" a="1"/>
  <c r="K90" i="5" s="1"/>
  <c r="K80" i="5" a="1"/>
  <c r="K80" i="5" s="1"/>
  <c r="K67" i="5" a="1"/>
  <c r="K67" i="5" s="1"/>
  <c r="K64" i="5" a="1"/>
  <c r="K64" i="5" s="1"/>
  <c r="K58" i="5" a="1"/>
  <c r="K58" i="5" s="1"/>
  <c r="J1" i="5"/>
  <c r="L97" i="5" a="1"/>
  <c r="L97" i="5" s="1"/>
  <c r="L95" i="5" a="1"/>
  <c r="L95" i="5" s="1"/>
  <c r="L93" i="5" a="1"/>
  <c r="L93" i="5" s="1"/>
  <c r="L91" i="5" a="1"/>
  <c r="L91" i="5" s="1"/>
  <c r="L54" i="5" a="1"/>
  <c r="L54" i="5" s="1"/>
  <c r="L61" i="5" a="1"/>
  <c r="L61" i="5" s="1"/>
  <c r="L70" i="5" a="1"/>
  <c r="L70" i="5" s="1"/>
  <c r="L77" i="5" a="1"/>
  <c r="L77" i="5" s="1"/>
  <c r="L78" i="5" a="1"/>
  <c r="L78" i="5" s="1"/>
  <c r="L96" i="5" a="1"/>
  <c r="L96" i="5" s="1"/>
  <c r="J54" i="5" a="1"/>
  <c r="J54" i="5" s="1"/>
  <c r="L56" i="5" a="1"/>
  <c r="L56" i="5" s="1"/>
  <c r="J61" i="5" a="1"/>
  <c r="J61" i="5" s="1"/>
  <c r="L63" i="5" a="1"/>
  <c r="L63" i="5" s="1"/>
  <c r="J70" i="5" a="1"/>
  <c r="J70" i="5" s="1"/>
  <c r="L71" i="5" a="1"/>
  <c r="L71" i="5" s="1"/>
  <c r="K96" i="5" a="1"/>
  <c r="K96" i="5" s="1"/>
  <c r="K94" i="5" a="1"/>
  <c r="K94" i="5" s="1"/>
  <c r="K92" i="5" a="1"/>
  <c r="K92" i="5" s="1"/>
  <c r="K53" i="5" a="1"/>
  <c r="K53" i="5" s="1"/>
  <c r="J55" i="5" a="1"/>
  <c r="J55" i="5" s="1"/>
  <c r="J56" i="5" a="1"/>
  <c r="J56" i="5" s="1"/>
  <c r="L57" i="5" a="1"/>
  <c r="L57" i="5" s="1"/>
  <c r="L58" i="5" a="1"/>
  <c r="L58" i="5" s="1"/>
  <c r="K60" i="5" a="1"/>
  <c r="K60" i="5" s="1"/>
  <c r="K61" i="5" a="1"/>
  <c r="K61" i="5" s="1"/>
  <c r="J63" i="5" a="1"/>
  <c r="J63" i="5" s="1"/>
  <c r="J64" i="5" a="1"/>
  <c r="J64" i="5" s="1"/>
  <c r="L65" i="5" a="1"/>
  <c r="L65" i="5" s="1"/>
  <c r="L66" i="5" a="1"/>
  <c r="L66" i="5" s="1"/>
  <c r="K68" i="5" a="1"/>
  <c r="K68" i="5" s="1"/>
  <c r="K69" i="5" a="1"/>
  <c r="K69" i="5" s="1"/>
  <c r="J71" i="5" a="1"/>
  <c r="J71" i="5" s="1"/>
  <c r="J72" i="5" a="1"/>
  <c r="J72" i="5" s="1"/>
  <c r="L73" i="5" a="1"/>
  <c r="L73" i="5" s="1"/>
  <c r="L74" i="5" a="1"/>
  <c r="L74" i="5" s="1"/>
  <c r="K76" i="5" a="1"/>
  <c r="K76" i="5" s="1"/>
  <c r="K77" i="5" a="1"/>
  <c r="K77" i="5" s="1"/>
  <c r="J79" i="5" a="1"/>
  <c r="J79" i="5" s="1"/>
  <c r="J80" i="5" a="1"/>
  <c r="J80" i="5" s="1"/>
  <c r="L81" i="5" a="1"/>
  <c r="L81" i="5" s="1"/>
  <c r="L82" i="5" a="1"/>
  <c r="L82" i="5" s="1"/>
  <c r="K84" i="5" a="1"/>
  <c r="K84" i="5" s="1"/>
  <c r="K85" i="5" a="1"/>
  <c r="K85" i="5" s="1"/>
  <c r="J87" i="5" a="1"/>
  <c r="J87" i="5" s="1"/>
  <c r="J88" i="5" a="1"/>
  <c r="J88" i="5" s="1"/>
  <c r="L89" i="5" a="1"/>
  <c r="L89" i="5" s="1"/>
  <c r="L90" i="5" a="1"/>
  <c r="L90" i="5" s="1"/>
  <c r="J92" i="5" a="1"/>
  <c r="J92" i="5" s="1"/>
  <c r="K93" i="5" a="1"/>
  <c r="K93" i="5" s="1"/>
  <c r="L94" i="5" a="1"/>
  <c r="L94" i="5" s="1"/>
  <c r="K97" i="5" a="1"/>
  <c r="K97" i="5" s="1"/>
  <c r="L53" i="5" a="1"/>
  <c r="L53" i="5" s="1"/>
  <c r="L62" i="5" a="1"/>
  <c r="L62" i="5" s="1"/>
  <c r="L69" i="5" a="1"/>
  <c r="L69" i="5" s="1"/>
  <c r="L85" i="5" a="1"/>
  <c r="L85" i="5" s="1"/>
  <c r="L86" i="5" a="1"/>
  <c r="L86" i="5" s="1"/>
  <c r="L92" i="5" a="1"/>
  <c r="L92" i="5" s="1"/>
  <c r="J97" i="5" a="1"/>
  <c r="J97" i="5" s="1"/>
  <c r="J95" i="5" a="1"/>
  <c r="J95" i="5" s="1"/>
  <c r="J93" i="5" a="1"/>
  <c r="J93" i="5" s="1"/>
  <c r="J91" i="5" a="1"/>
  <c r="J91" i="5" s="1"/>
  <c r="J53" i="5" a="1"/>
  <c r="J53" i="5" s="1"/>
  <c r="L55" i="5" a="1"/>
  <c r="L55" i="5" s="1"/>
  <c r="J62" i="5" a="1"/>
  <c r="J62" i="5" s="1"/>
  <c r="L64" i="5" a="1"/>
  <c r="L64" i="5" s="1"/>
  <c r="J69" i="5" a="1"/>
  <c r="J69" i="5" s="1"/>
  <c r="L72" i="5" a="1"/>
  <c r="L72" i="5" s="1"/>
  <c r="J77" i="5" a="1"/>
  <c r="J77" i="5" s="1"/>
  <c r="J78" i="5" a="1"/>
  <c r="J78" i="5" s="1"/>
  <c r="L79" i="5" a="1"/>
  <c r="L79" i="5" s="1"/>
  <c r="L80" i="5" a="1"/>
  <c r="L80" i="5" s="1"/>
  <c r="J85" i="5" a="1"/>
  <c r="J85" i="5" s="1"/>
  <c r="J86" i="5" a="1"/>
  <c r="J86" i="5" s="1"/>
  <c r="L87" i="5" a="1"/>
  <c r="L87" i="5" s="1"/>
  <c r="L88" i="5" a="1"/>
  <c r="L88" i="5" s="1"/>
  <c r="K1" i="5"/>
  <c r="K54" i="5" a="1"/>
  <c r="K54" i="5" s="1"/>
  <c r="K55" i="5" a="1"/>
  <c r="K55" i="5" s="1"/>
  <c r="J57" i="5" a="1"/>
  <c r="J57" i="5" s="1"/>
  <c r="J58" i="5" a="1"/>
  <c r="J58" i="5" s="1"/>
  <c r="L59" i="5" a="1"/>
  <c r="L59" i="5" s="1"/>
  <c r="L60" i="5" a="1"/>
  <c r="L60" i="5" s="1"/>
  <c r="K62" i="5" a="1"/>
  <c r="K62" i="5" s="1"/>
  <c r="K63" i="5" a="1"/>
  <c r="K63" i="5" s="1"/>
  <c r="J65" i="5" a="1"/>
  <c r="J65" i="5" s="1"/>
  <c r="J66" i="5" a="1"/>
  <c r="J66" i="5" s="1"/>
  <c r="L67" i="5" a="1"/>
  <c r="L67" i="5" s="1"/>
  <c r="L68" i="5" a="1"/>
  <c r="L68" i="5" s="1"/>
  <c r="K70" i="5" a="1"/>
  <c r="K70" i="5" s="1"/>
  <c r="K71" i="5" a="1"/>
  <c r="K71" i="5" s="1"/>
  <c r="J73" i="5" a="1"/>
  <c r="J73" i="5" s="1"/>
  <c r="J74" i="5" a="1"/>
  <c r="J74" i="5" s="1"/>
  <c r="L75" i="5" a="1"/>
  <c r="L75" i="5" s="1"/>
  <c r="L76" i="5" a="1"/>
  <c r="L76" i="5" s="1"/>
  <c r="K78" i="5" a="1"/>
  <c r="K78" i="5" s="1"/>
  <c r="K79" i="5" a="1"/>
  <c r="K79" i="5" s="1"/>
  <c r="J81" i="5" a="1"/>
  <c r="J81" i="5" s="1"/>
  <c r="J82" i="5" a="1"/>
  <c r="J82" i="5" s="1"/>
  <c r="L83" i="5" a="1"/>
  <c r="L83" i="5" s="1"/>
  <c r="L84" i="5" a="1"/>
  <c r="L84" i="5" s="1"/>
  <c r="K86" i="5" a="1"/>
  <c r="K86" i="5" s="1"/>
  <c r="K87" i="5" a="1"/>
  <c r="K87" i="5" s="1"/>
  <c r="J89" i="5" a="1"/>
  <c r="J89" i="5" s="1"/>
  <c r="J90" i="5" a="1"/>
  <c r="J90" i="5" s="1"/>
  <c r="J96" i="4" a="1"/>
  <c r="J96" i="4" s="1"/>
  <c r="J76" i="4" a="1"/>
  <c r="J76" i="4" s="1"/>
  <c r="J60" i="4" a="1"/>
  <c r="J60" i="4" s="1"/>
  <c r="J84" i="4" a="1"/>
  <c r="J84" i="4" s="1"/>
  <c r="J68" i="4" a="1"/>
  <c r="J68" i="4" s="1"/>
  <c r="J80" i="4" a="1"/>
  <c r="J80" i="4" s="1"/>
  <c r="J64" i="4" a="1"/>
  <c r="J64" i="4" s="1"/>
  <c r="J88" i="4" a="1"/>
  <c r="J88" i="4" s="1"/>
  <c r="J72" i="4" a="1"/>
  <c r="J72" i="4" s="1"/>
  <c r="J56" i="4" a="1"/>
  <c r="J56" i="4" s="1"/>
  <c r="I1" i="4"/>
  <c r="L50" i="4"/>
  <c r="K1" i="4"/>
  <c r="J97" i="4" a="1"/>
  <c r="J97" i="4" s="1"/>
  <c r="J95" i="4" a="1"/>
  <c r="J95" i="4" s="1"/>
  <c r="J93" i="4" a="1"/>
  <c r="J93" i="4" s="1"/>
  <c r="J91" i="4" a="1"/>
  <c r="J91" i="4" s="1"/>
  <c r="J89" i="4" a="1"/>
  <c r="J89" i="4" s="1"/>
  <c r="J87" i="4" a="1"/>
  <c r="J87" i="4" s="1"/>
  <c r="J85" i="4" a="1"/>
  <c r="J85" i="4" s="1"/>
  <c r="J83" i="4" a="1"/>
  <c r="J83" i="4" s="1"/>
  <c r="J81" i="4" a="1"/>
  <c r="J81" i="4" s="1"/>
  <c r="J79" i="4" a="1"/>
  <c r="J79" i="4" s="1"/>
  <c r="J77" i="4" a="1"/>
  <c r="J77" i="4" s="1"/>
  <c r="J75" i="4" a="1"/>
  <c r="J75" i="4" s="1"/>
  <c r="J73" i="4" a="1"/>
  <c r="J73" i="4" s="1"/>
  <c r="J71" i="4" a="1"/>
  <c r="J71" i="4" s="1"/>
  <c r="J69" i="4" a="1"/>
  <c r="J69" i="4" s="1"/>
  <c r="J67" i="4" a="1"/>
  <c r="J67" i="4" s="1"/>
  <c r="J65" i="4" a="1"/>
  <c r="J65" i="4" s="1"/>
  <c r="J63" i="4" a="1"/>
  <c r="J63" i="4" s="1"/>
  <c r="J61" i="4" a="1"/>
  <c r="J61" i="4" s="1"/>
  <c r="J59" i="4" a="1"/>
  <c r="J59" i="4" s="1"/>
  <c r="J57" i="4" a="1"/>
  <c r="J57" i="4" s="1"/>
  <c r="J55" i="4" a="1"/>
  <c r="J55" i="4" s="1"/>
  <c r="J53" i="4" a="1"/>
  <c r="J53" i="4" s="1"/>
  <c r="J94" i="4" a="1"/>
  <c r="J94" i="4" s="1"/>
  <c r="K50" i="4"/>
  <c r="J1" i="4"/>
  <c r="J54" i="4" a="1"/>
  <c r="J54" i="4" s="1"/>
  <c r="J58" i="4" a="1"/>
  <c r="J58" i="4" s="1"/>
  <c r="J62" i="4" a="1"/>
  <c r="J62" i="4" s="1"/>
  <c r="J66" i="4" a="1"/>
  <c r="J66" i="4" s="1"/>
  <c r="J70" i="4" a="1"/>
  <c r="J70" i="4" s="1"/>
  <c r="J74" i="4" a="1"/>
  <c r="J74" i="4" s="1"/>
  <c r="J78" i="4" a="1"/>
  <c r="J78" i="4" s="1"/>
  <c r="J82" i="4" a="1"/>
  <c r="J82" i="4" s="1"/>
  <c r="J86" i="4" a="1"/>
  <c r="J86" i="4" s="1"/>
  <c r="J90" i="4" a="1"/>
  <c r="J90" i="4" s="1"/>
  <c r="J92" i="4" a="1"/>
  <c r="J92" i="4" s="1"/>
  <c r="J54" i="8" l="1" a="1"/>
  <c r="J54" i="8" s="1"/>
  <c r="J70" i="8" a="1"/>
  <c r="J70" i="8" s="1"/>
  <c r="J62" i="8" a="1"/>
  <c r="J62" i="8" s="1"/>
  <c r="J86" i="8" a="1"/>
  <c r="J86" i="8" s="1"/>
  <c r="J96" i="8" a="1"/>
  <c r="J96" i="8" s="1"/>
  <c r="J78" i="8" a="1"/>
  <c r="J78" i="8" s="1"/>
  <c r="J74" i="8" a="1"/>
  <c r="J74" i="8" s="1"/>
  <c r="J56" i="8" a="1"/>
  <c r="J56" i="8" s="1"/>
  <c r="I5" i="8" s="1"/>
  <c r="J3" i="8"/>
  <c r="J4" i="8"/>
  <c r="J5" i="8"/>
  <c r="J2" i="8"/>
  <c r="L57" i="8" a="1"/>
  <c r="L57" i="8" s="1"/>
  <c r="L53" i="8" a="1"/>
  <c r="L53" i="8" s="1"/>
  <c r="L97" i="8" a="1"/>
  <c r="L97" i="8" s="1"/>
  <c r="L95" i="8" a="1"/>
  <c r="L95" i="8" s="1"/>
  <c r="L93" i="8" a="1"/>
  <c r="L93" i="8" s="1"/>
  <c r="L91" i="8" a="1"/>
  <c r="L91" i="8" s="1"/>
  <c r="L89" i="8" a="1"/>
  <c r="L89" i="8" s="1"/>
  <c r="L87" i="8" a="1"/>
  <c r="L87" i="8" s="1"/>
  <c r="L85" i="8" a="1"/>
  <c r="L85" i="8" s="1"/>
  <c r="L83" i="8" a="1"/>
  <c r="L83" i="8" s="1"/>
  <c r="L81" i="8" a="1"/>
  <c r="L81" i="8" s="1"/>
  <c r="L79" i="8" a="1"/>
  <c r="L79" i="8" s="1"/>
  <c r="L77" i="8" a="1"/>
  <c r="L77" i="8" s="1"/>
  <c r="L75" i="8" a="1"/>
  <c r="L75" i="8" s="1"/>
  <c r="L73" i="8" a="1"/>
  <c r="L73" i="8" s="1"/>
  <c r="L71" i="8" a="1"/>
  <c r="L71" i="8" s="1"/>
  <c r="L69" i="8" a="1"/>
  <c r="L69" i="8" s="1"/>
  <c r="L67" i="8" a="1"/>
  <c r="L67" i="8" s="1"/>
  <c r="L65" i="8" a="1"/>
  <c r="L65" i="8" s="1"/>
  <c r="L63" i="8" a="1"/>
  <c r="L63" i="8" s="1"/>
  <c r="L61" i="8" a="1"/>
  <c r="L61" i="8" s="1"/>
  <c r="L59" i="8" a="1"/>
  <c r="L59" i="8" s="1"/>
  <c r="L55" i="8" a="1"/>
  <c r="L55" i="8" s="1"/>
  <c r="L54" i="8" a="1"/>
  <c r="L54" i="8" s="1"/>
  <c r="L84" i="8" a="1"/>
  <c r="L84" i="8" s="1"/>
  <c r="L76" i="8" a="1"/>
  <c r="L76" i="8" s="1"/>
  <c r="L68" i="8" a="1"/>
  <c r="L68" i="8" s="1"/>
  <c r="L60" i="8" a="1"/>
  <c r="L60" i="8" s="1"/>
  <c r="L56" i="8" a="1"/>
  <c r="L56" i="8" s="1"/>
  <c r="L96" i="8" a="1"/>
  <c r="L96" i="8" s="1"/>
  <c r="L94" i="8" a="1"/>
  <c r="L94" i="8" s="1"/>
  <c r="L90" i="8" a="1"/>
  <c r="L90" i="8" s="1"/>
  <c r="L86" i="8" a="1"/>
  <c r="L86" i="8" s="1"/>
  <c r="L82" i="8" a="1"/>
  <c r="L82" i="8" s="1"/>
  <c r="L78" i="8" a="1"/>
  <c r="L78" i="8" s="1"/>
  <c r="L74" i="8" a="1"/>
  <c r="L74" i="8" s="1"/>
  <c r="L70" i="8" a="1"/>
  <c r="L70" i="8" s="1"/>
  <c r="L66" i="8" a="1"/>
  <c r="L66" i="8" s="1"/>
  <c r="L62" i="8" a="1"/>
  <c r="L62" i="8" s="1"/>
  <c r="L58" i="8" a="1"/>
  <c r="L58" i="8" s="1"/>
  <c r="L80" i="8" a="1"/>
  <c r="L80" i="8" s="1"/>
  <c r="L72" i="8" a="1"/>
  <c r="L72" i="8" s="1"/>
  <c r="L64" i="8" a="1"/>
  <c r="L64" i="8" s="1"/>
  <c r="L92" i="8" a="1"/>
  <c r="L92" i="8" s="1"/>
  <c r="L88" i="8" a="1"/>
  <c r="L88" i="8" s="1"/>
  <c r="J58" i="7" a="1"/>
  <c r="J58" i="7" s="1"/>
  <c r="J88" i="7" a="1"/>
  <c r="J88" i="7" s="1"/>
  <c r="J72" i="7" a="1"/>
  <c r="J72" i="7" s="1"/>
  <c r="J56" i="7" a="1"/>
  <c r="J56" i="7" s="1"/>
  <c r="J86" i="7" a="1"/>
  <c r="J86" i="7" s="1"/>
  <c r="J70" i="7" a="1"/>
  <c r="J70" i="7" s="1"/>
  <c r="J54" i="7" a="1"/>
  <c r="J54" i="7" s="1"/>
  <c r="K5" i="7"/>
  <c r="K3" i="7"/>
  <c r="K4" i="7"/>
  <c r="K2" i="7"/>
  <c r="K97" i="7" a="1"/>
  <c r="K97" i="7" s="1"/>
  <c r="K95" i="7" a="1"/>
  <c r="K95" i="7" s="1"/>
  <c r="K91" i="7" a="1"/>
  <c r="K91" i="7" s="1"/>
  <c r="K89" i="7" a="1"/>
  <c r="K89" i="7" s="1"/>
  <c r="K83" i="7" a="1"/>
  <c r="K83" i="7" s="1"/>
  <c r="K79" i="7" a="1"/>
  <c r="K79" i="7" s="1"/>
  <c r="K77" i="7" a="1"/>
  <c r="K77" i="7" s="1"/>
  <c r="K69" i="7" a="1"/>
  <c r="K69" i="7" s="1"/>
  <c r="K67" i="7" a="1"/>
  <c r="K67" i="7" s="1"/>
  <c r="K96" i="7" a="1"/>
  <c r="K96" i="7" s="1"/>
  <c r="K94" i="7" a="1"/>
  <c r="K94" i="7" s="1"/>
  <c r="K92" i="7" a="1"/>
  <c r="K92" i="7" s="1"/>
  <c r="K90" i="7" a="1"/>
  <c r="K90" i="7" s="1"/>
  <c r="K88" i="7" a="1"/>
  <c r="K88" i="7" s="1"/>
  <c r="K86" i="7" a="1"/>
  <c r="K86" i="7" s="1"/>
  <c r="K84" i="7" a="1"/>
  <c r="K84" i="7" s="1"/>
  <c r="K82" i="7" a="1"/>
  <c r="K82" i="7" s="1"/>
  <c r="K80" i="7" a="1"/>
  <c r="K80" i="7" s="1"/>
  <c r="K78" i="7" a="1"/>
  <c r="K78" i="7" s="1"/>
  <c r="K76" i="7" a="1"/>
  <c r="K76" i="7" s="1"/>
  <c r="K74" i="7" a="1"/>
  <c r="K74" i="7" s="1"/>
  <c r="K72" i="7" a="1"/>
  <c r="K72" i="7" s="1"/>
  <c r="K70" i="7" a="1"/>
  <c r="K70" i="7" s="1"/>
  <c r="K68" i="7" a="1"/>
  <c r="K68" i="7" s="1"/>
  <c r="K66" i="7" a="1"/>
  <c r="K66" i="7" s="1"/>
  <c r="K64" i="7" a="1"/>
  <c r="K64" i="7" s="1"/>
  <c r="K62" i="7" a="1"/>
  <c r="K62" i="7" s="1"/>
  <c r="K60" i="7" a="1"/>
  <c r="K60" i="7" s="1"/>
  <c r="K58" i="7" a="1"/>
  <c r="K58" i="7" s="1"/>
  <c r="K56" i="7" a="1"/>
  <c r="K56" i="7" s="1"/>
  <c r="K54" i="7" a="1"/>
  <c r="K54" i="7" s="1"/>
  <c r="K93" i="7" a="1"/>
  <c r="K93" i="7" s="1"/>
  <c r="K73" i="7" a="1"/>
  <c r="K73" i="7" s="1"/>
  <c r="K63" i="7" a="1"/>
  <c r="K63" i="7" s="1"/>
  <c r="K59" i="7" a="1"/>
  <c r="K59" i="7" s="1"/>
  <c r="K55" i="7" a="1"/>
  <c r="K55" i="7" s="1"/>
  <c r="K87" i="7" a="1"/>
  <c r="K87" i="7" s="1"/>
  <c r="K85" i="7" a="1"/>
  <c r="K85" i="7" s="1"/>
  <c r="K81" i="7" a="1"/>
  <c r="K81" i="7" s="1"/>
  <c r="K75" i="7" a="1"/>
  <c r="K75" i="7" s="1"/>
  <c r="K71" i="7" a="1"/>
  <c r="K71" i="7" s="1"/>
  <c r="K65" i="7" a="1"/>
  <c r="K65" i="7" s="1"/>
  <c r="K61" i="7" a="1"/>
  <c r="K61" i="7" s="1"/>
  <c r="K57" i="7" a="1"/>
  <c r="K57" i="7" s="1"/>
  <c r="K53" i="7" a="1"/>
  <c r="K53" i="7" s="1"/>
  <c r="L57" i="6" a="1"/>
  <c r="L57" i="6" s="1"/>
  <c r="L53" i="6" a="1"/>
  <c r="L53" i="6" s="1"/>
  <c r="L97" i="6" a="1"/>
  <c r="L97" i="6" s="1"/>
  <c r="L95" i="6" a="1"/>
  <c r="L95" i="6" s="1"/>
  <c r="L93" i="6" a="1"/>
  <c r="L93" i="6" s="1"/>
  <c r="L91" i="6" a="1"/>
  <c r="L91" i="6" s="1"/>
  <c r="L89" i="6" a="1"/>
  <c r="L89" i="6" s="1"/>
  <c r="L87" i="6" a="1"/>
  <c r="L87" i="6" s="1"/>
  <c r="L85" i="6" a="1"/>
  <c r="L85" i="6" s="1"/>
  <c r="L83" i="6" a="1"/>
  <c r="L83" i="6" s="1"/>
  <c r="L81" i="6" a="1"/>
  <c r="L81" i="6" s="1"/>
  <c r="L79" i="6" a="1"/>
  <c r="L79" i="6" s="1"/>
  <c r="L77" i="6" a="1"/>
  <c r="L77" i="6" s="1"/>
  <c r="L75" i="6" a="1"/>
  <c r="L75" i="6" s="1"/>
  <c r="L73" i="6" a="1"/>
  <c r="L73" i="6" s="1"/>
  <c r="L71" i="6" a="1"/>
  <c r="L71" i="6" s="1"/>
  <c r="L69" i="6" a="1"/>
  <c r="L69" i="6" s="1"/>
  <c r="L67" i="6" a="1"/>
  <c r="L67" i="6" s="1"/>
  <c r="L65" i="6" a="1"/>
  <c r="L65" i="6" s="1"/>
  <c r="L63" i="6" a="1"/>
  <c r="L63" i="6" s="1"/>
  <c r="L61" i="6" a="1"/>
  <c r="L61" i="6" s="1"/>
  <c r="L59" i="6" a="1"/>
  <c r="L59" i="6" s="1"/>
  <c r="L55" i="6" a="1"/>
  <c r="L55" i="6" s="1"/>
  <c r="L94" i="6" a="1"/>
  <c r="L94" i="6" s="1"/>
  <c r="L92" i="6" a="1"/>
  <c r="L92" i="6" s="1"/>
  <c r="L90" i="6" a="1"/>
  <c r="L90" i="6" s="1"/>
  <c r="L86" i="6" a="1"/>
  <c r="L86" i="6" s="1"/>
  <c r="L82" i="6" a="1"/>
  <c r="L82" i="6" s="1"/>
  <c r="L78" i="6" a="1"/>
  <c r="L78" i="6" s="1"/>
  <c r="L74" i="6" a="1"/>
  <c r="L74" i="6" s="1"/>
  <c r="L70" i="6" a="1"/>
  <c r="L70" i="6" s="1"/>
  <c r="L66" i="6" a="1"/>
  <c r="L66" i="6" s="1"/>
  <c r="L62" i="6" a="1"/>
  <c r="L62" i="6" s="1"/>
  <c r="L58" i="6" a="1"/>
  <c r="L58" i="6" s="1"/>
  <c r="L54" i="6" a="1"/>
  <c r="L54" i="6" s="1"/>
  <c r="L88" i="6" a="1"/>
  <c r="L88" i="6" s="1"/>
  <c r="L84" i="6" a="1"/>
  <c r="L84" i="6" s="1"/>
  <c r="L72" i="6" a="1"/>
  <c r="L72" i="6" s="1"/>
  <c r="L68" i="6" a="1"/>
  <c r="L68" i="6" s="1"/>
  <c r="L60" i="6" a="1"/>
  <c r="L60" i="6" s="1"/>
  <c r="L96" i="6" a="1"/>
  <c r="L96" i="6" s="1"/>
  <c r="L80" i="6" a="1"/>
  <c r="L80" i="6" s="1"/>
  <c r="L76" i="6" a="1"/>
  <c r="L76" i="6" s="1"/>
  <c r="L64" i="6" a="1"/>
  <c r="L64" i="6" s="1"/>
  <c r="L56" i="6" a="1"/>
  <c r="L56" i="6" s="1"/>
  <c r="J3" i="6"/>
  <c r="J4" i="6"/>
  <c r="J2" i="6"/>
  <c r="J5" i="6"/>
  <c r="I4" i="6"/>
  <c r="I2" i="6"/>
  <c r="I3" i="6"/>
  <c r="I5" i="6"/>
  <c r="J3" i="5"/>
  <c r="J4" i="5"/>
  <c r="J2" i="5"/>
  <c r="J5" i="5"/>
  <c r="I4" i="5"/>
  <c r="I2" i="5"/>
  <c r="I3" i="5"/>
  <c r="I5" i="5"/>
  <c r="K5" i="5"/>
  <c r="K4" i="5"/>
  <c r="K3" i="5"/>
  <c r="K2" i="5"/>
  <c r="K96" i="4" a="1"/>
  <c r="K96" i="4" s="1"/>
  <c r="K94" i="4" a="1"/>
  <c r="K94" i="4" s="1"/>
  <c r="K92" i="4" a="1"/>
  <c r="K92" i="4" s="1"/>
  <c r="K90" i="4" a="1"/>
  <c r="K90" i="4" s="1"/>
  <c r="K88" i="4" a="1"/>
  <c r="K88" i="4" s="1"/>
  <c r="K86" i="4" a="1"/>
  <c r="K86" i="4" s="1"/>
  <c r="K84" i="4" a="1"/>
  <c r="K84" i="4" s="1"/>
  <c r="K82" i="4" a="1"/>
  <c r="K82" i="4" s="1"/>
  <c r="K80" i="4" a="1"/>
  <c r="K80" i="4" s="1"/>
  <c r="K78" i="4" a="1"/>
  <c r="K78" i="4" s="1"/>
  <c r="K76" i="4" a="1"/>
  <c r="K76" i="4" s="1"/>
  <c r="K74" i="4" a="1"/>
  <c r="K74" i="4" s="1"/>
  <c r="K72" i="4" a="1"/>
  <c r="K72" i="4" s="1"/>
  <c r="K70" i="4" a="1"/>
  <c r="K70" i="4" s="1"/>
  <c r="K68" i="4" a="1"/>
  <c r="K68" i="4" s="1"/>
  <c r="K66" i="4" a="1"/>
  <c r="K66" i="4" s="1"/>
  <c r="K64" i="4" a="1"/>
  <c r="K64" i="4" s="1"/>
  <c r="K62" i="4" a="1"/>
  <c r="K62" i="4" s="1"/>
  <c r="K60" i="4" a="1"/>
  <c r="K60" i="4" s="1"/>
  <c r="K58" i="4" a="1"/>
  <c r="K58" i="4" s="1"/>
  <c r="K56" i="4" a="1"/>
  <c r="K56" i="4" s="1"/>
  <c r="K54" i="4" a="1"/>
  <c r="K54" i="4" s="1"/>
  <c r="K97" i="4" a="1"/>
  <c r="K97" i="4" s="1"/>
  <c r="K87" i="4" a="1"/>
  <c r="K87" i="4" s="1"/>
  <c r="K83" i="4" a="1"/>
  <c r="K83" i="4" s="1"/>
  <c r="K79" i="4" a="1"/>
  <c r="K79" i="4" s="1"/>
  <c r="K75" i="4" a="1"/>
  <c r="K75" i="4" s="1"/>
  <c r="K71" i="4" a="1"/>
  <c r="K71" i="4" s="1"/>
  <c r="K67" i="4" a="1"/>
  <c r="K67" i="4" s="1"/>
  <c r="K63" i="4" a="1"/>
  <c r="K63" i="4" s="1"/>
  <c r="K59" i="4" a="1"/>
  <c r="K59" i="4" s="1"/>
  <c r="K55" i="4" a="1"/>
  <c r="K55" i="4" s="1"/>
  <c r="K85" i="4" a="1"/>
  <c r="K85" i="4" s="1"/>
  <c r="K77" i="4" a="1"/>
  <c r="K77" i="4" s="1"/>
  <c r="K69" i="4" a="1"/>
  <c r="K69" i="4" s="1"/>
  <c r="K57" i="4" a="1"/>
  <c r="K57" i="4" s="1"/>
  <c r="K93" i="4" a="1"/>
  <c r="K93" i="4" s="1"/>
  <c r="K91" i="4" a="1"/>
  <c r="K91" i="4" s="1"/>
  <c r="K89" i="4" a="1"/>
  <c r="K89" i="4" s="1"/>
  <c r="K81" i="4" a="1"/>
  <c r="K81" i="4" s="1"/>
  <c r="K73" i="4" a="1"/>
  <c r="K73" i="4" s="1"/>
  <c r="K65" i="4" a="1"/>
  <c r="K65" i="4" s="1"/>
  <c r="K61" i="4" a="1"/>
  <c r="K61" i="4" s="1"/>
  <c r="K53" i="4" a="1"/>
  <c r="K53" i="4" s="1"/>
  <c r="K95" i="4" a="1"/>
  <c r="K95" i="4" s="1"/>
  <c r="I3" i="4"/>
  <c r="I4" i="4"/>
  <c r="I2" i="4"/>
  <c r="I5" i="4"/>
  <c r="L97" i="4" a="1"/>
  <c r="L97" i="4" s="1"/>
  <c r="L95" i="4" a="1"/>
  <c r="L95" i="4" s="1"/>
  <c r="L93" i="4" a="1"/>
  <c r="L93" i="4" s="1"/>
  <c r="L91" i="4" a="1"/>
  <c r="L91" i="4" s="1"/>
  <c r="L89" i="4" a="1"/>
  <c r="L89" i="4" s="1"/>
  <c r="L87" i="4" a="1"/>
  <c r="L87" i="4" s="1"/>
  <c r="L85" i="4" a="1"/>
  <c r="L85" i="4" s="1"/>
  <c r="L83" i="4" a="1"/>
  <c r="L83" i="4" s="1"/>
  <c r="L81" i="4" a="1"/>
  <c r="L81" i="4" s="1"/>
  <c r="L79" i="4" a="1"/>
  <c r="L79" i="4" s="1"/>
  <c r="L77" i="4" a="1"/>
  <c r="L77" i="4" s="1"/>
  <c r="L75" i="4" a="1"/>
  <c r="L75" i="4" s="1"/>
  <c r="L73" i="4" a="1"/>
  <c r="L73" i="4" s="1"/>
  <c r="L71" i="4" a="1"/>
  <c r="L71" i="4" s="1"/>
  <c r="L69" i="4" a="1"/>
  <c r="L69" i="4" s="1"/>
  <c r="L67" i="4" a="1"/>
  <c r="L67" i="4" s="1"/>
  <c r="L65" i="4" a="1"/>
  <c r="L65" i="4" s="1"/>
  <c r="L63" i="4" a="1"/>
  <c r="L63" i="4" s="1"/>
  <c r="L61" i="4" a="1"/>
  <c r="L61" i="4" s="1"/>
  <c r="L59" i="4" a="1"/>
  <c r="L59" i="4" s="1"/>
  <c r="L57" i="4" a="1"/>
  <c r="L57" i="4" s="1"/>
  <c r="L55" i="4" a="1"/>
  <c r="L55" i="4" s="1"/>
  <c r="L53" i="4" a="1"/>
  <c r="L53" i="4" s="1"/>
  <c r="L94" i="4" a="1"/>
  <c r="L94" i="4" s="1"/>
  <c r="L88" i="4" a="1"/>
  <c r="L88" i="4" s="1"/>
  <c r="L84" i="4" a="1"/>
  <c r="L84" i="4" s="1"/>
  <c r="L80" i="4" a="1"/>
  <c r="L80" i="4" s="1"/>
  <c r="L76" i="4" a="1"/>
  <c r="L76" i="4" s="1"/>
  <c r="L72" i="4" a="1"/>
  <c r="L72" i="4" s="1"/>
  <c r="L68" i="4" a="1"/>
  <c r="L68" i="4" s="1"/>
  <c r="L64" i="4" a="1"/>
  <c r="L64" i="4" s="1"/>
  <c r="L60" i="4" a="1"/>
  <c r="L60" i="4" s="1"/>
  <c r="L56" i="4" a="1"/>
  <c r="L56" i="4" s="1"/>
  <c r="L96" i="4" a="1"/>
  <c r="L96" i="4" s="1"/>
  <c r="L86" i="4" a="1"/>
  <c r="L86" i="4" s="1"/>
  <c r="L78" i="4" a="1"/>
  <c r="L78" i="4" s="1"/>
  <c r="L70" i="4" a="1"/>
  <c r="L70" i="4" s="1"/>
  <c r="L58" i="4" a="1"/>
  <c r="L58" i="4" s="1"/>
  <c r="L92" i="4" a="1"/>
  <c r="L92" i="4" s="1"/>
  <c r="L90" i="4" a="1"/>
  <c r="L90" i="4" s="1"/>
  <c r="L82" i="4" a="1"/>
  <c r="L82" i="4" s="1"/>
  <c r="L74" i="4" a="1"/>
  <c r="L74" i="4" s="1"/>
  <c r="L66" i="4" a="1"/>
  <c r="L66" i="4" s="1"/>
  <c r="L62" i="4" a="1"/>
  <c r="L62" i="4" s="1"/>
  <c r="L54" i="4" a="1"/>
  <c r="L54" i="4" s="1"/>
  <c r="I4" i="8" l="1"/>
  <c r="I3" i="8"/>
  <c r="I2" i="8"/>
  <c r="K5" i="8"/>
  <c r="K4" i="8"/>
  <c r="K2" i="8"/>
  <c r="K3" i="8"/>
  <c r="I4" i="7"/>
  <c r="I2" i="7"/>
  <c r="I3" i="7"/>
  <c r="I5" i="7"/>
  <c r="J3" i="7"/>
  <c r="J5" i="7"/>
  <c r="J4" i="7"/>
  <c r="K13" i="7" s="1"/>
  <c r="J2" i="7"/>
  <c r="L4" i="6"/>
  <c r="M4" i="6" s="1"/>
  <c r="K5" i="6"/>
  <c r="K3" i="6"/>
  <c r="K14" i="6" s="1"/>
  <c r="K4" i="6"/>
  <c r="K13" i="6" s="1"/>
  <c r="K2" i="6"/>
  <c r="L3" i="6"/>
  <c r="M3" i="6" s="1"/>
  <c r="K14" i="5"/>
  <c r="L3" i="5"/>
  <c r="M3" i="5" s="1"/>
  <c r="K13" i="5"/>
  <c r="L4" i="5"/>
  <c r="M4" i="5" s="1"/>
  <c r="J5" i="4"/>
  <c r="J3" i="4"/>
  <c r="J4" i="4"/>
  <c r="J2" i="4"/>
  <c r="K5" i="4"/>
  <c r="K4" i="4"/>
  <c r="K2" i="4"/>
  <c r="K3" i="4"/>
  <c r="K14" i="8" l="1"/>
  <c r="K13" i="8"/>
  <c r="L3" i="8"/>
  <c r="M3" i="8" s="1"/>
  <c r="L4" i="8"/>
  <c r="M4" i="8" s="1"/>
  <c r="K14" i="7"/>
  <c r="L4" i="7"/>
  <c r="M4" i="7" s="1"/>
  <c r="L3" i="7"/>
  <c r="M3" i="7" s="1"/>
  <c r="K14" i="4"/>
  <c r="L3" i="4"/>
  <c r="M3" i="4" s="1"/>
  <c r="K13" i="4"/>
  <c r="L4" i="4"/>
  <c r="M4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31A8FA06-67B7-47AF-AD4A-193F27E19D4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10D45881-40BA-4691-8BDE-CCB1A304F07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D140181D-7E44-45CB-8783-AE754D6ACE7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243F299E-3B2C-4EA8-8959-1BE43A293AD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A4D66914-8BBE-4B81-AAC9-6A32CAC7A21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FB7447DC-73F7-4499-AC95-EC46AADF86F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D1F2AAD6-41A0-46BE-BE19-69994D899AE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FB9A42F7-B52A-42CD-9BA1-9AC8102DC08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B24B668-CAC5-4338-AFD6-963C6F700DC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F8F8FA24-DB6A-47BB-B3B3-DA3FBD38F7F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116E81E1-EC0F-45AB-A20A-D0C914330F1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51360565-EA9B-417E-BE7A-79F209C6AFA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904FE16-10BA-45CE-909F-67836FA570E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D9F3E55A-FFEA-4F15-AB0A-DB7B03ADC2F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E1781A6C-4D61-43AE-8DC0-8843BDC85A9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D6298920-F99D-4437-9AF5-2CB065FF45E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5C280B1A-9853-4B5D-B493-2DE85252541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C6D9CFC5-6122-4150-B54F-2906F8E2972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86182CE2-5BA2-461C-812A-25C78D614CA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F7FA1FA2-BC5B-4E74-A9B9-27A9736D3D4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C894D635-BD85-4F50-9264-F6A41B78CA9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6DE07FFE-025F-40C2-844C-5028A1C8F38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5DBE86C2-496B-4305-B52A-18B26C0F212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29CC19A5-8C12-4DAF-9C8B-54A4ADA77A0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DC48F51B-A369-49D1-92BE-2BDA587523C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F86E1422-8C2D-46E7-8F37-8C21164E8A8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EFD2F355-4519-441F-A696-6D1DEC05A15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5E44A07D-088B-45A0-8E8E-25388A16849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AE80219A-4AA6-4C4F-AE13-B945940C58F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D2B99F38-145F-40B0-AF56-C41842F0DDF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E700ABAF-0337-451D-9670-CDDFD2C3A17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C44B3D33-7318-42FF-916F-605AA34CA81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B9B70FA5-06AC-46F5-A4F3-953BA677675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2709CAEF-655B-4CEE-824A-50B51F5CDFE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10398345-D50B-4C4F-A3AE-8FB88D2F059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D5F4D54A-7F35-4519-94D3-DB226E2F9C4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024F4EE9-A6FD-4C9E-B2BD-DF065A78AD4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72E80006-E64A-45B1-8EA5-42149D02857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637DCC33-E5F0-4B12-A241-D3DF9639750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A6565F44-80D4-42E9-A53C-2EBAB6A56D5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BB8BCF10-47AA-4AFE-A418-D553DF20C66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1B8E6982-A7DE-49FB-A248-DB559048C92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F9DF9CBB-7FA8-473B-BD63-2E5919066D2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00299215-9B93-4075-B9DD-29328F50DB7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<sst xmlns="http://schemas.openxmlformats.org/spreadsheetml/2006/main" count="241" uniqueCount="24">
  <si>
    <t>VOLTA</t>
  </si>
  <si>
    <t>PILOTO</t>
  </si>
  <si>
    <t>MÉDIA</t>
  </si>
  <si>
    <t>MAXIMA</t>
  </si>
  <si>
    <t>MÍNIMA</t>
  </si>
  <si>
    <t>Desvio Padrão</t>
  </si>
  <si>
    <t>TEMPO TOTAL</t>
  </si>
  <si>
    <t>VOLTAS</t>
  </si>
  <si>
    <t>Obs.: Selecione até 3 pilotos colocando na frente do seu nome o números 1,2 e 3.</t>
  </si>
  <si>
    <t>Enio Júnior</t>
  </si>
  <si>
    <t>Sidney Oliveira</t>
  </si>
  <si>
    <t>Carlos Sampaio</t>
  </si>
  <si>
    <t>Leodegario Junior</t>
  </si>
  <si>
    <t>Maurílio Carmo</t>
  </si>
  <si>
    <t>Aparecido Arantes</t>
  </si>
  <si>
    <t>Hélio Chagas</t>
  </si>
  <si>
    <t>Cláudio Glória</t>
  </si>
  <si>
    <t>Alberto Branco</t>
  </si>
  <si>
    <t>Michel Abouud</t>
  </si>
  <si>
    <t>Jader Abreu</t>
  </si>
  <si>
    <t>Luiz Otávio</t>
  </si>
  <si>
    <t>Ricardo Vidigal</t>
  </si>
  <si>
    <t>Flávio Marques</t>
  </si>
  <si>
    <t>SEM DADOS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</si>
</sst>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u/>
      <sz val="16"/>
      <color rgb="FFFF0000"/>
      <name val="Arial"/>
      <family val="2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4" fillId="0" borderId="0"/>
    <xf numFmtId="0" fontId="2" fillId="0" borderId="0"/>
    <xf numFmtId="0" fontId="1" fillId="0" borderId="0"/>
  </cellStyleXfs>
  <cellXfs count="51">
    <xf numFmtId="0" fontId="0" fillId="0" borderId="0" xfId="0"/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/>
    </xf>
    <xf numFmtId="0" fontId="8" fillId="5" borderId="1" xfId="2" applyFont="1" applyFill="1" applyBorder="1" applyAlignment="1">
      <alignment horizontal="center" vertical="center"/>
    </xf>
    <xf numFmtId="0" fontId="2" fillId="0" borderId="0" xfId="2"/>
    <xf numFmtId="0" fontId="4" fillId="0" borderId="1" xfId="1" applyBorder="1" applyAlignment="1" applyProtection="1">
      <alignment horizontal="center" vertical="center"/>
      <protection locked="0"/>
    </xf>
    <xf numFmtId="0" fontId="9" fillId="6" borderId="1" xfId="1" applyFont="1" applyFill="1" applyBorder="1"/>
    <xf numFmtId="0" fontId="4" fillId="0" borderId="0" xfId="1"/>
    <xf numFmtId="164" fontId="4" fillId="0" borderId="1" xfId="2" applyNumberFormat="1" applyFont="1" applyBorder="1" applyAlignment="1">
      <alignment horizontal="center" vertical="center"/>
    </xf>
    <xf numFmtId="0" fontId="4" fillId="0" borderId="1" xfId="1" applyBorder="1"/>
    <xf numFmtId="0" fontId="4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 wrapText="1"/>
    </xf>
    <xf numFmtId="0" fontId="10" fillId="0" borderId="0" xfId="1" applyFont="1"/>
    <xf numFmtId="164" fontId="10" fillId="0" borderId="0" xfId="2" applyNumberFormat="1" applyFont="1" applyAlignment="1">
      <alignment horizontal="center" vertical="center"/>
    </xf>
    <xf numFmtId="0" fontId="7" fillId="0" borderId="1" xfId="2" applyFont="1" applyBorder="1" applyAlignment="1">
      <alignment horizontal="center"/>
    </xf>
    <xf numFmtId="0" fontId="0" fillId="0" borderId="1" xfId="2" applyFont="1" applyBorder="1" applyAlignment="1">
      <alignment horizontal="center" vertical="center"/>
    </xf>
    <xf numFmtId="0" fontId="2" fillId="0" borderId="1" xfId="2" applyBorder="1" applyAlignment="1">
      <alignment vertical="center"/>
    </xf>
    <xf numFmtId="0" fontId="2" fillId="0" borderId="1" xfId="2" applyBorder="1" applyAlignment="1">
      <alignment horizontal="center" vertical="center"/>
    </xf>
    <xf numFmtId="49" fontId="2" fillId="0" borderId="1" xfId="2" applyNumberFormat="1" applyBorder="1" applyAlignment="1">
      <alignment horizontal="center" vertical="center"/>
    </xf>
    <xf numFmtId="0" fontId="2" fillId="0" borderId="1" xfId="2" applyBorder="1" applyAlignment="1">
      <alignment horizontal="center"/>
    </xf>
    <xf numFmtId="0" fontId="7" fillId="0" borderId="5" xfId="2" applyFont="1" applyBorder="1" applyAlignment="1">
      <alignment horizontal="center"/>
    </xf>
    <xf numFmtId="0" fontId="3" fillId="0" borderId="1" xfId="2" applyFont="1" applyBorder="1" applyAlignment="1">
      <alignment horizontal="center" vertical="center"/>
    </xf>
    <xf numFmtId="0" fontId="4" fillId="0" borderId="1" xfId="1" applyBorder="1" applyAlignment="1">
      <alignment horizontal="center"/>
    </xf>
    <xf numFmtId="164" fontId="13" fillId="7" borderId="1" xfId="0" applyNumberFormat="1" applyFont="1" applyFill="1" applyBorder="1" applyAlignment="1" applyProtection="1">
      <alignment horizontal="center" vertical="center"/>
      <protection locked="0"/>
    </xf>
    <xf numFmtId="10" fontId="0" fillId="0" borderId="1" xfId="0" applyNumberFormat="1" applyBorder="1" applyAlignment="1" applyProtection="1">
      <alignment horizontal="center"/>
      <protection locked="0"/>
    </xf>
    <xf numFmtId="10" fontId="7" fillId="0" borderId="1" xfId="2" applyNumberFormat="1" applyFont="1" applyBorder="1" applyAlignment="1">
      <alignment horizontal="center"/>
    </xf>
    <xf numFmtId="10" fontId="4" fillId="0" borderId="1" xfId="2" applyNumberFormat="1" applyFont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8" fillId="5" borderId="1" xfId="3" applyFont="1" applyFill="1" applyBorder="1" applyAlignment="1">
      <alignment horizontal="center" vertical="center"/>
    </xf>
    <xf numFmtId="0" fontId="1" fillId="0" borderId="0" xfId="3"/>
    <xf numFmtId="10" fontId="4" fillId="0" borderId="1" xfId="3" applyNumberFormat="1" applyFont="1" applyBorder="1" applyAlignment="1">
      <alignment horizontal="center" vertical="center"/>
    </xf>
    <xf numFmtId="0" fontId="13" fillId="8" borderId="0" xfId="1" applyFont="1" applyFill="1" applyAlignment="1">
      <alignment horizontal="center"/>
    </xf>
    <xf numFmtId="164" fontId="4" fillId="0" borderId="1" xfId="3" applyNumberFormat="1" applyFont="1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164" fontId="10" fillId="0" borderId="0" xfId="3" applyNumberFormat="1" applyFont="1" applyAlignment="1">
      <alignment horizontal="center" vertical="center"/>
    </xf>
    <xf numFmtId="0" fontId="7" fillId="0" borderId="1" xfId="3" applyFont="1" applyBorder="1" applyAlignment="1">
      <alignment horizontal="center"/>
    </xf>
    <xf numFmtId="0" fontId="7" fillId="0" borderId="5" xfId="3" applyFont="1" applyBorder="1" applyAlignment="1">
      <alignment horizontal="center"/>
    </xf>
    <xf numFmtId="0" fontId="3" fillId="0" borderId="1" xfId="3" applyFont="1" applyBorder="1" applyAlignment="1">
      <alignment horizontal="center" vertical="center"/>
    </xf>
    <xf numFmtId="10" fontId="7" fillId="0" borderId="1" xfId="3" applyNumberFormat="1" applyFont="1" applyBorder="1" applyAlignment="1">
      <alignment horizontal="center"/>
    </xf>
    <xf numFmtId="0" fontId="0" fillId="0" borderId="1" xfId="3" applyFont="1" applyBorder="1" applyAlignment="1">
      <alignment horizontal="center" vertical="center"/>
    </xf>
    <xf numFmtId="0" fontId="1" fillId="0" borderId="1" xfId="3" applyBorder="1" applyAlignment="1">
      <alignment vertical="center"/>
    </xf>
    <xf numFmtId="0" fontId="1" fillId="0" borderId="1" xfId="3" applyBorder="1" applyAlignment="1">
      <alignment horizontal="center" vertical="center"/>
    </xf>
    <xf numFmtId="49" fontId="1" fillId="0" borderId="1" xfId="3" applyNumberFormat="1" applyBorder="1" applyAlignment="1">
      <alignment horizontal="center" vertical="center"/>
    </xf>
    <xf numFmtId="0" fontId="1" fillId="0" borderId="1" xfId="3" applyBorder="1" applyAlignment="1">
      <alignment horizontal="center"/>
    </xf>
    <xf numFmtId="0" fontId="6" fillId="3" borderId="2" xfId="1" applyFont="1" applyFill="1" applyBorder="1" applyAlignment="1">
      <alignment horizontal="left" vertical="center" wrapText="1"/>
    </xf>
    <xf numFmtId="0" fontId="6" fillId="3" borderId="3" xfId="1" applyFont="1" applyFill="1" applyBorder="1" applyAlignment="1">
      <alignment horizontal="left" vertical="center" wrapText="1"/>
    </xf>
    <xf numFmtId="0" fontId="6" fillId="3" borderId="4" xfId="1" applyFont="1" applyFill="1" applyBorder="1" applyAlignment="1">
      <alignment horizontal="left" vertical="center" wrapText="1"/>
    </xf>
  </cellXfs>
  <cellStyles count="4">
    <cellStyle name="Normal" xfId="0" builtinId="0"/>
    <cellStyle name="Normal 2" xfId="1" xr:uid="{4DCF2AB2-80A2-4950-816A-A56096773A56}"/>
    <cellStyle name="Normal 6" xfId="2" xr:uid="{411AA2C4-B72C-43BF-B196-8EB9290B414B}"/>
    <cellStyle name="Normal 6 2" xfId="3" xr:uid="{19B16DF8-9339-4BB9-B099-E84553F7E858}"/>
  </cellStyles>
  <dxfs count="44"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11'!$J$52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11'!$A$107:$A$151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11'!$J$53:$J$97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224-446D-8F03-2D1114363A4F}"/>
            </c:ext>
          </c:extLst>
        </c:ser>
        <c:ser>
          <c:idx val="0"/>
          <c:order val="1"/>
          <c:tx>
            <c:strRef>
              <c:f>'ETAPA 11'!$K$52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11'!$A$107:$A$151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11'!$K$53:$K$97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224-446D-8F03-2D1114363A4F}"/>
            </c:ext>
          </c:extLst>
        </c:ser>
        <c:ser>
          <c:idx val="2"/>
          <c:order val="2"/>
          <c:tx>
            <c:strRef>
              <c:f>'ETAPA 11'!$L$52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11'!$A$107:$A$151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11'!$L$53:$L$97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224-446D-8F03-2D1114363A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Maurílio Carmo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</c:numCache>
            </c:numRef>
          </c:xVal>
          <c:yVal>
            <c:numRef>
              <c:f>'ETAPA 2'!$J$53:$J$97</c:f>
              <c:numCache>
                <c:formatCode>0.00%</c:formatCode>
                <c:ptCount val="45"/>
                <c:pt idx="0">
                  <c:v>7.8796009313657406E-2</c:v>
                </c:pt>
                <c:pt idx="1">
                  <c:v>3.6637831336447969E-2</c:v>
                </c:pt>
                <c:pt idx="2">
                  <c:v>2.2790704846494217E-2</c:v>
                </c:pt>
                <c:pt idx="3">
                  <c:v>2.3469183204576412E-2</c:v>
                </c:pt>
                <c:pt idx="4">
                  <c:v>3.9151285253889632E-2</c:v>
                </c:pt>
                <c:pt idx="5">
                  <c:v>2.006137145148092E-2</c:v>
                </c:pt>
                <c:pt idx="6">
                  <c:v>1.8981974063622606E-2</c:v>
                </c:pt>
                <c:pt idx="7">
                  <c:v>1.8550215108479338E-2</c:v>
                </c:pt>
                <c:pt idx="8">
                  <c:v>1.4957363803179503E-2</c:v>
                </c:pt>
                <c:pt idx="9">
                  <c:v>1.2335970146952169E-2</c:v>
                </c:pt>
                <c:pt idx="10">
                  <c:v>1.7933416601131728E-2</c:v>
                </c:pt>
                <c:pt idx="11">
                  <c:v>1.8210975929438097E-2</c:v>
                </c:pt>
                <c:pt idx="12">
                  <c:v>2.2821544771861657E-2</c:v>
                </c:pt>
                <c:pt idx="13">
                  <c:v>1.0871073692001526E-2</c:v>
                </c:pt>
                <c:pt idx="14">
                  <c:v>1.9598772570970212E-2</c:v>
                </c:pt>
                <c:pt idx="15">
                  <c:v>1.3677506900433057E-2</c:v>
                </c:pt>
                <c:pt idx="16">
                  <c:v>1.9860911936592934E-2</c:v>
                </c:pt>
                <c:pt idx="17">
                  <c:v>1.6561039922283256E-2</c:v>
                </c:pt>
                <c:pt idx="18">
                  <c:v>2.4795299995373801E-2</c:v>
                </c:pt>
                <c:pt idx="19">
                  <c:v>1.4911103915128274E-2</c:v>
                </c:pt>
                <c:pt idx="20">
                  <c:v>1.7470817720620879E-2</c:v>
                </c:pt>
                <c:pt idx="21">
                  <c:v>1.4880263989760981E-2</c:v>
                </c:pt>
                <c:pt idx="22">
                  <c:v>1.6005921265670381E-2</c:v>
                </c:pt>
                <c:pt idx="23">
                  <c:v>1.307612835576924E-2</c:v>
                </c:pt>
                <c:pt idx="24">
                  <c:v>1.5589582273210759E-2</c:v>
                </c:pt>
                <c:pt idx="25">
                  <c:v>1.6144700929823782E-2</c:v>
                </c:pt>
                <c:pt idx="26">
                  <c:v>2.1618787682533589E-2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AB4-40E3-9165-DB6D8E10BE0E}"/>
            </c:ext>
          </c:extLst>
        </c:ser>
        <c:ser>
          <c:idx val="0"/>
          <c:order val="1"/>
          <c:tx>
            <c:strRef>
              <c:f>'ETAPA 2'!$K$52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</c:numCache>
            </c:numRef>
          </c:xVal>
          <c:yVal>
            <c:numRef>
              <c:f>'ETAPA 2'!$K$53:$K$97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AB4-40E3-9165-DB6D8E10BE0E}"/>
            </c:ext>
          </c:extLst>
        </c:ser>
        <c:ser>
          <c:idx val="2"/>
          <c:order val="2"/>
          <c:tx>
            <c:strRef>
              <c:f>'ETAPA 2'!$L$52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</c:numCache>
            </c:numRef>
          </c:xVal>
          <c:yVal>
            <c:numRef>
              <c:f>'ETAPA 2'!$L$53:$L$97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AB4-40E3-9165-DB6D8E10B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Aparecido Arantes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</c:numCache>
            </c:numRef>
          </c:xVal>
          <c:yVal>
            <c:numRef>
              <c:f>'ETAPA 1'!$J$53:$J$97</c:f>
              <c:numCache>
                <c:formatCode>0.00%</c:formatCode>
                <c:ptCount val="45"/>
                <c:pt idx="0">
                  <c:v>4.0085898353615056E-2</c:v>
                </c:pt>
                <c:pt idx="1">
                  <c:v>2.163206871868326E-2</c:v>
                </c:pt>
                <c:pt idx="2">
                  <c:v>1.9613457408733152E-2</c:v>
                </c:pt>
                <c:pt idx="3">
                  <c:v>1.6821760916249342E-2</c:v>
                </c:pt>
                <c:pt idx="4">
                  <c:v>2.1675017895490586E-2</c:v>
                </c:pt>
                <c:pt idx="5">
                  <c:v>2.4667143879742441E-2</c:v>
                </c:pt>
                <c:pt idx="6">
                  <c:v>2.1488904795991512E-2</c:v>
                </c:pt>
                <c:pt idx="7">
                  <c:v>2.8188976377952899E-2</c:v>
                </c:pt>
                <c:pt idx="8">
                  <c:v>2.4180386542591432E-2</c:v>
                </c:pt>
                <c:pt idx="9">
                  <c:v>3.04939155332857E-2</c:v>
                </c:pt>
                <c:pt idx="10">
                  <c:v>2.1259842519685115E-2</c:v>
                </c:pt>
                <c:pt idx="11">
                  <c:v>1.6735862562634426E-2</c:v>
                </c:pt>
                <c:pt idx="12">
                  <c:v>2.146027201145316E-2</c:v>
                </c:pt>
                <c:pt idx="13">
                  <c:v>2.1531853972799102E-2</c:v>
                </c:pt>
                <c:pt idx="14">
                  <c:v>2.4838940586972138E-2</c:v>
                </c:pt>
                <c:pt idx="15">
                  <c:v>2.1574803149606428E-2</c:v>
                </c:pt>
                <c:pt idx="16">
                  <c:v>2.6399427344309452E-2</c:v>
                </c:pt>
                <c:pt idx="17">
                  <c:v>4.9234073013600589E-2</c:v>
                </c:pt>
                <c:pt idx="18">
                  <c:v>2.0014316392269246E-2</c:v>
                </c:pt>
                <c:pt idx="19">
                  <c:v>3.1395848246242045E-2</c:v>
                </c:pt>
                <c:pt idx="20">
                  <c:v>2.499642090193286E-2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C7F-452B-8A14-C01813B6366D}"/>
            </c:ext>
          </c:extLst>
        </c:ser>
        <c:ser>
          <c:idx val="0"/>
          <c:order val="1"/>
          <c:tx>
            <c:strRef>
              <c:f>'ETAPA 1'!$K$52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</c:numCache>
            </c:numRef>
          </c:xVal>
          <c:yVal>
            <c:numRef>
              <c:f>'ETAPA 1'!$K$53:$K$97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E64-474F-BCA9-B1FF9C2E5204}"/>
            </c:ext>
          </c:extLst>
        </c:ser>
        <c:ser>
          <c:idx val="2"/>
          <c:order val="2"/>
          <c:tx>
            <c:strRef>
              <c:f>'ETAPA 1'!$L$52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</c:numCache>
            </c:numRef>
          </c:xVal>
          <c:yVal>
            <c:numRef>
              <c:f>'ETAPA 1'!$L$53:$L$97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E64-474F-BCA9-B1FF9C2E5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10'!$J$52</c:f>
              <c:strCache>
                <c:ptCount val="1"/>
                <c:pt idx="0">
                  <c:v>Carlos Sampaio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10'!$A$107:$A$151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10'!$J$53:$J$97</c:f>
              <c:numCache>
                <c:formatCode>0.00%</c:formatCode>
                <c:ptCount val="45"/>
                <c:pt idx="0">
                  <c:v>3.3302581357066541E-2</c:v>
                </c:pt>
                <c:pt idx="1">
                  <c:v>1.1269694831859165E-2</c:v>
                </c:pt>
                <c:pt idx="2">
                  <c:v>1.7365821891789288E-2</c:v>
                </c:pt>
                <c:pt idx="3">
                  <c:v>1.2662578462763068E-2</c:v>
                </c:pt>
                <c:pt idx="4">
                  <c:v>7.4528318952260609E-3</c:v>
                </c:pt>
                <c:pt idx="5">
                  <c:v>1.1649572185741832E-2</c:v>
                </c:pt>
                <c:pt idx="6">
                  <c:v>1.7402000687397078E-2</c:v>
                </c:pt>
                <c:pt idx="7">
                  <c:v>6.6388089940487005E-3</c:v>
                </c:pt>
                <c:pt idx="8">
                  <c:v>6.9282393589117173E-3</c:v>
                </c:pt>
                <c:pt idx="9">
                  <c:v>2.5867838859644377E-3</c:v>
                </c:pt>
                <c:pt idx="10">
                  <c:v>0</c:v>
                </c:pt>
                <c:pt idx="11">
                  <c:v>8.6829109458945591E-3</c:v>
                </c:pt>
                <c:pt idx="12">
                  <c:v>5.028852589497197E-3</c:v>
                </c:pt>
                <c:pt idx="13">
                  <c:v>6.2408422423616289E-3</c:v>
                </c:pt>
                <c:pt idx="14">
                  <c:v>1.7203017311553714E-2</c:v>
                </c:pt>
                <c:pt idx="15">
                  <c:v>4.2871872795354213E-3</c:v>
                </c:pt>
                <c:pt idx="16">
                  <c:v>6.0599482643223287E-3</c:v>
                </c:pt>
                <c:pt idx="17">
                  <c:v>6.2227528445579026E-3</c:v>
                </c:pt>
                <c:pt idx="18">
                  <c:v>7.7965304535012742E-3</c:v>
                </c:pt>
                <c:pt idx="19">
                  <c:v>6.9282393589117173E-3</c:v>
                </c:pt>
                <c:pt idx="20">
                  <c:v>2.0947522656970724E-2</c:v>
                </c:pt>
                <c:pt idx="21">
                  <c:v>1.2300790506683281E-3</c:v>
                </c:pt>
                <c:pt idx="22">
                  <c:v>3.3809084495577159E-2</c:v>
                </c:pt>
                <c:pt idx="23">
                  <c:v>1.7818056836887707E-2</c:v>
                </c:pt>
                <c:pt idx="24">
                  <c:v>1.297009822542998E-2</c:v>
                </c:pt>
                <c:pt idx="25">
                  <c:v>5.6619815126354271E-3</c:v>
                </c:pt>
                <c:pt idx="26">
                  <c:v>1.8089397803726709E-5</c:v>
                </c:pt>
                <c:pt idx="27">
                  <c:v>3.328449195926383E-3</c:v>
                </c:pt>
                <c:pt idx="28">
                  <c:v>1.9192851069987714E-2</c:v>
                </c:pt>
                <c:pt idx="29">
                  <c:v>2.3986541488033922E-2</c:v>
                </c:pt>
                <c:pt idx="30">
                  <c:v>4.5404388487906453E-3</c:v>
                </c:pt>
                <c:pt idx="31">
                  <c:v>1.4182087878294581E-2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A58-471B-8EEF-CFB437F8867A}"/>
            </c:ext>
          </c:extLst>
        </c:ser>
        <c:ser>
          <c:idx val="0"/>
          <c:order val="1"/>
          <c:tx>
            <c:strRef>
              <c:f>'ETAPA 10'!$K$52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10'!$A$107:$A$151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10'!$K$53:$K$97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A58-471B-8EEF-CFB437F8867A}"/>
            </c:ext>
          </c:extLst>
        </c:ser>
        <c:ser>
          <c:idx val="2"/>
          <c:order val="2"/>
          <c:tx>
            <c:strRef>
              <c:f>'ETAPA 10'!$L$52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10'!$A$107:$A$151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10'!$L$53:$L$97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A58-471B-8EEF-CFB437F886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9'!$J$52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9'!$A$107:$A$151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9'!$J$53:$J$97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148-43E6-80D3-F07D96D740BD}"/>
            </c:ext>
          </c:extLst>
        </c:ser>
        <c:ser>
          <c:idx val="0"/>
          <c:order val="1"/>
          <c:tx>
            <c:strRef>
              <c:f>'ETAPA 9'!$K$52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9'!$A$107:$A$151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9'!$K$53:$K$97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148-43E6-80D3-F07D96D740BD}"/>
            </c:ext>
          </c:extLst>
        </c:ser>
        <c:ser>
          <c:idx val="2"/>
          <c:order val="2"/>
          <c:tx>
            <c:strRef>
              <c:f>'ETAPA 9'!$L$52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9'!$A$107:$A$151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9'!$L$53:$L$97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148-43E6-80D3-F07D96D74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8'!$J$52</c:f>
              <c:strCache>
                <c:ptCount val="1"/>
                <c:pt idx="0">
                  <c:v>Carlos Sampaio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8'!$A$107:$A$151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8'!$J$53:$J$97</c:f>
              <c:numCache>
                <c:formatCode>0.00%</c:formatCode>
                <c:ptCount val="45"/>
                <c:pt idx="0">
                  <c:v>5.1102355603990207E-2</c:v>
                </c:pt>
                <c:pt idx="1">
                  <c:v>2.1376477491826588E-2</c:v>
                </c:pt>
                <c:pt idx="2">
                  <c:v>1.7084416128761468E-2</c:v>
                </c:pt>
                <c:pt idx="3">
                  <c:v>2.6355939307569687E-2</c:v>
                </c:pt>
                <c:pt idx="4">
                  <c:v>1.3462989353675691E-2</c:v>
                </c:pt>
                <c:pt idx="5">
                  <c:v>1.4904853717830294E-2</c:v>
                </c:pt>
                <c:pt idx="6">
                  <c:v>9.2882890435073296E-3</c:v>
                </c:pt>
                <c:pt idx="7">
                  <c:v>1.0663089948864078E-2</c:v>
                </c:pt>
                <c:pt idx="8">
                  <c:v>1.0277475060776212E-2</c:v>
                </c:pt>
                <c:pt idx="9">
                  <c:v>8.9865034789167429E-3</c:v>
                </c:pt>
                <c:pt idx="10">
                  <c:v>9.439181825802466E-3</c:v>
                </c:pt>
                <c:pt idx="11">
                  <c:v>1.3496521083074697E-2</c:v>
                </c:pt>
                <c:pt idx="12">
                  <c:v>8.8523765613208755E-3</c:v>
                </c:pt>
                <c:pt idx="13">
                  <c:v>9.2212255847094748E-3</c:v>
                </c:pt>
                <c:pt idx="14">
                  <c:v>8.5338251320310216E-3</c:v>
                </c:pt>
                <c:pt idx="15">
                  <c:v>6.3374968564002664E-3</c:v>
                </c:pt>
                <c:pt idx="16">
                  <c:v>3.7387878279820635E-3</c:v>
                </c:pt>
                <c:pt idx="17">
                  <c:v>5.3315449744319602E-3</c:v>
                </c:pt>
                <c:pt idx="18">
                  <c:v>5.8848185095143873E-3</c:v>
                </c:pt>
                <c:pt idx="19">
                  <c:v>3.906446474976781E-3</c:v>
                </c:pt>
                <c:pt idx="20">
                  <c:v>5.0632911392403807E-3</c:v>
                </c:pt>
                <c:pt idx="21">
                  <c:v>5.0632911392403807E-3</c:v>
                </c:pt>
                <c:pt idx="22">
                  <c:v>6.8572386620836872E-3</c:v>
                </c:pt>
                <c:pt idx="23">
                  <c:v>1.6480844999580611E-2</c:v>
                </c:pt>
                <c:pt idx="24">
                  <c:v>4.7112079805515204E-3</c:v>
                </c:pt>
                <c:pt idx="25">
                  <c:v>4.6441445217535078E-3</c:v>
                </c:pt>
                <c:pt idx="26">
                  <c:v>2.9340263224073245E-3</c:v>
                </c:pt>
                <c:pt idx="27">
                  <c:v>0</c:v>
                </c:pt>
                <c:pt idx="28">
                  <c:v>4.3457121301031049E-2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633-46DC-AE8D-C2A80E52BF0D}"/>
            </c:ext>
          </c:extLst>
        </c:ser>
        <c:ser>
          <c:idx val="0"/>
          <c:order val="1"/>
          <c:tx>
            <c:strRef>
              <c:f>'ETAPA 8'!$K$52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8'!$A$107:$A$151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8'!$K$53:$K$97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633-46DC-AE8D-C2A80E52BF0D}"/>
            </c:ext>
          </c:extLst>
        </c:ser>
        <c:ser>
          <c:idx val="2"/>
          <c:order val="2"/>
          <c:tx>
            <c:strRef>
              <c:f>'ETAPA 8'!$L$52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8'!$A$107:$A$151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8'!$L$53:$L$97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633-46DC-AE8D-C2A80E52B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7'!$J$52</c:f>
              <c:strCache>
                <c:ptCount val="1"/>
                <c:pt idx="0">
                  <c:v>Enio Júnior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7'!$A$107:$A$151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</c:numCache>
            </c:numRef>
          </c:xVal>
          <c:yVal>
            <c:numRef>
              <c:f>'ETAPA 7'!$J$53:$J$97</c:f>
              <c:numCache>
                <c:formatCode>0.00%</c:formatCode>
                <c:ptCount val="45"/>
                <c:pt idx="0">
                  <c:v>3.5562122537979406E-2</c:v>
                </c:pt>
                <c:pt idx="1">
                  <c:v>2.7700870762742049E-2</c:v>
                </c:pt>
                <c:pt idx="2">
                  <c:v>2.6251990417306206E-2</c:v>
                </c:pt>
                <c:pt idx="3">
                  <c:v>3.1287208251445195E-2</c:v>
                </c:pt>
                <c:pt idx="4">
                  <c:v>2.8791117359307925E-2</c:v>
                </c:pt>
                <c:pt idx="5">
                  <c:v>1.4818746503321005E-2</c:v>
                </c:pt>
                <c:pt idx="6">
                  <c:v>9.1810239710797183E-3</c:v>
                </c:pt>
                <c:pt idx="7">
                  <c:v>4.5675594256121707E-2</c:v>
                </c:pt>
                <c:pt idx="8">
                  <c:v>1.5464287251287482E-2</c:v>
                </c:pt>
                <c:pt idx="9">
                  <c:v>9.9126368187750936E-3</c:v>
                </c:pt>
                <c:pt idx="10">
                  <c:v>8.9514983718026984E-3</c:v>
                </c:pt>
                <c:pt idx="11">
                  <c:v>1.0558177566741838E-2</c:v>
                </c:pt>
                <c:pt idx="12">
                  <c:v>3.6609333084680569E-2</c:v>
                </c:pt>
                <c:pt idx="13">
                  <c:v>6.6705877289876753E-3</c:v>
                </c:pt>
                <c:pt idx="14">
                  <c:v>1.4029752255806275E-2</c:v>
                </c:pt>
                <c:pt idx="15">
                  <c:v>4.7827396749343519E-2</c:v>
                </c:pt>
                <c:pt idx="16">
                  <c:v>1.6870131546859145E-2</c:v>
                </c:pt>
                <c:pt idx="17">
                  <c:v>1.0414724067193582E-2</c:v>
                </c:pt>
                <c:pt idx="18">
                  <c:v>9.1953693210344908E-3</c:v>
                </c:pt>
                <c:pt idx="19">
                  <c:v>1.0127817068097341E-2</c:v>
                </c:pt>
                <c:pt idx="20">
                  <c:v>1.1734496263036347E-2</c:v>
                </c:pt>
                <c:pt idx="21">
                  <c:v>6.1828458305240924E-3</c:v>
                </c:pt>
                <c:pt idx="22">
                  <c:v>7.2444017271801574E-3</c:v>
                </c:pt>
                <c:pt idx="23">
                  <c:v>4.4470584859917384E-3</c:v>
                </c:pt>
                <c:pt idx="24">
                  <c:v>2.1747550531495109E-2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8C6-4744-9508-0560EA554585}"/>
            </c:ext>
          </c:extLst>
        </c:ser>
        <c:ser>
          <c:idx val="0"/>
          <c:order val="1"/>
          <c:tx>
            <c:strRef>
              <c:f>'ETAPA 7'!$K$52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7'!$A$107:$A$151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</c:numCache>
            </c:numRef>
          </c:xVal>
          <c:yVal>
            <c:numRef>
              <c:f>'ETAPA 7'!$K$53:$K$97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8C6-4744-9508-0560EA554585}"/>
            </c:ext>
          </c:extLst>
        </c:ser>
        <c:ser>
          <c:idx val="2"/>
          <c:order val="2"/>
          <c:tx>
            <c:strRef>
              <c:f>'ETAPA 7'!$L$52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7'!$A$107:$A$151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</c:numCache>
            </c:numRef>
          </c:xVal>
          <c:yVal>
            <c:numRef>
              <c:f>'ETAPA 7'!$L$53:$L$97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8C6-4744-9508-0560EA5545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6'!$J$52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6'!$A$107:$A$151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6'!$J$53:$J$97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B19-4519-A7CF-67E32BC524D9}"/>
            </c:ext>
          </c:extLst>
        </c:ser>
        <c:ser>
          <c:idx val="0"/>
          <c:order val="1"/>
          <c:tx>
            <c:strRef>
              <c:f>'ETAPA 6'!$K$52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6'!$A$107:$A$151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6'!$K$53:$K$97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19-4519-A7CF-67E32BC524D9}"/>
            </c:ext>
          </c:extLst>
        </c:ser>
        <c:ser>
          <c:idx val="2"/>
          <c:order val="2"/>
          <c:tx>
            <c:strRef>
              <c:f>'ETAPA 6'!$L$52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6'!$A$107:$A$151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6'!$L$53:$L$97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B19-4519-A7CF-67E32BC52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5'!$J$52</c:f>
              <c:strCache>
                <c:ptCount val="1"/>
                <c:pt idx="0">
                  <c:v>Maurílio Carmo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5'!$A$107:$A$151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</c:numCache>
            </c:numRef>
          </c:xVal>
          <c:yVal>
            <c:numRef>
              <c:f>'ETAPA 5'!$J$53:$J$97</c:f>
              <c:numCache>
                <c:formatCode>0.00%</c:formatCode>
                <c:ptCount val="45"/>
                <c:pt idx="0">
                  <c:v>7.0089815914489401E-2</c:v>
                </c:pt>
                <c:pt idx="1">
                  <c:v>6.3502078384798141E-2</c:v>
                </c:pt>
                <c:pt idx="2">
                  <c:v>5.7582393111638971E-2</c:v>
                </c:pt>
                <c:pt idx="3">
                  <c:v>6.7640290973871767E-2</c:v>
                </c:pt>
                <c:pt idx="4">
                  <c:v>6.021748812351551E-2</c:v>
                </c:pt>
                <c:pt idx="5">
                  <c:v>5.9104067695962249E-2</c:v>
                </c:pt>
                <c:pt idx="6">
                  <c:v>6.7250593824228114E-2</c:v>
                </c:pt>
                <c:pt idx="7">
                  <c:v>5.8398901425178125E-2</c:v>
                </c:pt>
                <c:pt idx="8">
                  <c:v>6.3520635391924152E-2</c:v>
                </c:pt>
                <c:pt idx="9">
                  <c:v>5.5040083135391972E-2</c:v>
                </c:pt>
                <c:pt idx="10">
                  <c:v>5.9456650831353874E-2</c:v>
                </c:pt>
                <c:pt idx="11">
                  <c:v>5.7600950118764989E-2</c:v>
                </c:pt>
                <c:pt idx="12">
                  <c:v>6.3075267220902634E-2</c:v>
                </c:pt>
                <c:pt idx="13">
                  <c:v>1.6051811163895476E-2</c:v>
                </c:pt>
                <c:pt idx="14">
                  <c:v>0.10410480997624692</c:v>
                </c:pt>
                <c:pt idx="15">
                  <c:v>6.1924732779097519E-2</c:v>
                </c:pt>
                <c:pt idx="16">
                  <c:v>5.9456650831353874E-2</c:v>
                </c:pt>
                <c:pt idx="17">
                  <c:v>5.7545279097387124E-2</c:v>
                </c:pt>
                <c:pt idx="18">
                  <c:v>6.034738717339673E-2</c:v>
                </c:pt>
                <c:pt idx="19">
                  <c:v>5.8213331353919394E-2</c:v>
                </c:pt>
                <c:pt idx="20">
                  <c:v>0</c:v>
                </c:pt>
                <c:pt idx="21">
                  <c:v>6.6174287410926527E-2</c:v>
                </c:pt>
                <c:pt idx="22">
                  <c:v>4.0008907363420394E-2</c:v>
                </c:pt>
                <c:pt idx="23">
                  <c:v>4.9417309976247097E-2</c:v>
                </c:pt>
                <c:pt idx="24">
                  <c:v>5.2052404988123462E-2</c:v>
                </c:pt>
                <c:pt idx="25">
                  <c:v>6.183194774346798E-2</c:v>
                </c:pt>
                <c:pt idx="26">
                  <c:v>8.6939578384798016E-2</c:v>
                </c:pt>
                <c:pt idx="27">
                  <c:v>6.751039192399054E-2</c:v>
                </c:pt>
                <c:pt idx="28">
                  <c:v>5.4706057007125837E-2</c:v>
                </c:pt>
                <c:pt idx="29">
                  <c:v>5.7934976247030777E-2</c:v>
                </c:pt>
                <c:pt idx="30">
                  <c:v>6.3112381235154488E-2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1FC-4128-BB72-229F4823F250}"/>
            </c:ext>
          </c:extLst>
        </c:ser>
        <c:ser>
          <c:idx val="0"/>
          <c:order val="1"/>
          <c:tx>
            <c:strRef>
              <c:f>'ETAPA 5'!$K$52</c:f>
              <c:strCache>
                <c:ptCount val="1"/>
                <c:pt idx="0">
                  <c:v>Carlos Sampaio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5'!$A$107:$A$151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</c:numCache>
            </c:numRef>
          </c:xVal>
          <c:yVal>
            <c:numRef>
              <c:f>'ETAPA 5'!$K$53:$K$97</c:f>
              <c:numCache>
                <c:formatCode>0.00%</c:formatCode>
                <c:ptCount val="45"/>
                <c:pt idx="0">
                  <c:v>7.0164043942992749E-2</c:v>
                </c:pt>
                <c:pt idx="1">
                  <c:v>6.2871140142517892E-2</c:v>
                </c:pt>
                <c:pt idx="2">
                  <c:v>5.7619507125890999E-2</c:v>
                </c:pt>
                <c:pt idx="3">
                  <c:v>6.8679483372921665E-2</c:v>
                </c:pt>
                <c:pt idx="4">
                  <c:v>5.8510243467933508E-2</c:v>
                </c:pt>
                <c:pt idx="5">
                  <c:v>6.077419833729223E-2</c:v>
                </c:pt>
                <c:pt idx="6">
                  <c:v>6.7361935866983483E-2</c:v>
                </c:pt>
                <c:pt idx="7">
                  <c:v>5.8176217339667546E-2</c:v>
                </c:pt>
                <c:pt idx="8">
                  <c:v>6.4930967933491873E-2</c:v>
                </c:pt>
                <c:pt idx="9">
                  <c:v>5.993913301662724E-2</c:v>
                </c:pt>
                <c:pt idx="10">
                  <c:v>5.8621585510688884E-2</c:v>
                </c:pt>
                <c:pt idx="11">
                  <c:v>5.8751484560570277E-2</c:v>
                </c:pt>
                <c:pt idx="12">
                  <c:v>6.4003117577197163E-2</c:v>
                </c:pt>
                <c:pt idx="13">
                  <c:v>5.5726692399049739E-2</c:v>
                </c:pt>
                <c:pt idx="14">
                  <c:v>5.617206057007125E-2</c:v>
                </c:pt>
                <c:pt idx="15">
                  <c:v>6.1015439429929E-2</c:v>
                </c:pt>
                <c:pt idx="16">
                  <c:v>6.0440172209026269E-2</c:v>
                </c:pt>
                <c:pt idx="17">
                  <c:v>5.6895783847981038E-2</c:v>
                </c:pt>
                <c:pt idx="18">
                  <c:v>6.0532957244655634E-2</c:v>
                </c:pt>
                <c:pt idx="19">
                  <c:v>5.8491686460807664E-2</c:v>
                </c:pt>
                <c:pt idx="20">
                  <c:v>5.724836698337301E-2</c:v>
                </c:pt>
                <c:pt idx="21">
                  <c:v>5.4780285035629539E-2</c:v>
                </c:pt>
                <c:pt idx="22">
                  <c:v>5.9809233966745846E-2</c:v>
                </c:pt>
                <c:pt idx="23">
                  <c:v>6.1553592636579529E-2</c:v>
                </c:pt>
                <c:pt idx="24">
                  <c:v>6.1961846793349019E-2</c:v>
                </c:pt>
                <c:pt idx="25">
                  <c:v>6.0718527315914539E-2</c:v>
                </c:pt>
                <c:pt idx="26">
                  <c:v>6.2722684085510655E-2</c:v>
                </c:pt>
                <c:pt idx="27">
                  <c:v>6.305671021377679E-2</c:v>
                </c:pt>
                <c:pt idx="28">
                  <c:v>6.3817547505938252E-2</c:v>
                </c:pt>
                <c:pt idx="29">
                  <c:v>5.8918497624703171E-2</c:v>
                </c:pt>
                <c:pt idx="30">
                  <c:v>6.0328830166270893E-2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1FC-4128-BB72-229F4823F250}"/>
            </c:ext>
          </c:extLst>
        </c:ser>
        <c:ser>
          <c:idx val="2"/>
          <c:order val="2"/>
          <c:tx>
            <c:strRef>
              <c:f>'ETAPA 5'!$L$52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5'!$A$107:$A$151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</c:numCache>
            </c:numRef>
          </c:xVal>
          <c:yVal>
            <c:numRef>
              <c:f>'ETAPA 5'!$L$53:$L$97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1FC-4128-BB72-229F4823F2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Aparecido Arantes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</c:numCache>
            </c:numRef>
          </c:xVal>
          <c:yVal>
            <c:numRef>
              <c:f>'ETAPA 4'!$J$53:$J$97</c:f>
              <c:numCache>
                <c:formatCode>0.00%</c:formatCode>
                <c:ptCount val="45"/>
                <c:pt idx="0">
                  <c:v>2.609500402045133E-2</c:v>
                </c:pt>
                <c:pt idx="1">
                  <c:v>2.4016506607194343E-2</c:v>
                </c:pt>
                <c:pt idx="2">
                  <c:v>1.6688665361916367E-2</c:v>
                </c:pt>
                <c:pt idx="3">
                  <c:v>1.529288607710177E-2</c:v>
                </c:pt>
                <c:pt idx="4">
                  <c:v>1.253167053540268E-2</c:v>
                </c:pt>
                <c:pt idx="5">
                  <c:v>1.559631635640934E-2</c:v>
                </c:pt>
                <c:pt idx="6">
                  <c:v>1.5050141853655828E-2</c:v>
                </c:pt>
                <c:pt idx="7">
                  <c:v>1.1135891250587801E-2</c:v>
                </c:pt>
                <c:pt idx="8">
                  <c:v>1.2425469937645189E-2</c:v>
                </c:pt>
                <c:pt idx="9">
                  <c:v>6.9637249101089232E-3</c:v>
                </c:pt>
                <c:pt idx="10">
                  <c:v>1.529288607710177E-2</c:v>
                </c:pt>
                <c:pt idx="11">
                  <c:v>1.2622699619194981E-2</c:v>
                </c:pt>
                <c:pt idx="12">
                  <c:v>1.7158982294843198E-2</c:v>
                </c:pt>
                <c:pt idx="13">
                  <c:v>1.664315082002036E-2</c:v>
                </c:pt>
                <c:pt idx="14">
                  <c:v>1.3745391652633247E-2</c:v>
                </c:pt>
                <c:pt idx="15">
                  <c:v>1.4731540060382638E-2</c:v>
                </c:pt>
                <c:pt idx="16">
                  <c:v>1.3821249222459784E-2</c:v>
                </c:pt>
                <c:pt idx="17">
                  <c:v>1.6582464764158873E-2</c:v>
                </c:pt>
                <c:pt idx="18">
                  <c:v>1.3123359580052629E-2</c:v>
                </c:pt>
                <c:pt idx="19">
                  <c:v>1.2880615356606402E-2</c:v>
                </c:pt>
                <c:pt idx="20">
                  <c:v>1.7143810780877865E-2</c:v>
                </c:pt>
                <c:pt idx="21">
                  <c:v>1.0680745831626587E-2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4B-42E6-B915-846E87E0E166}"/>
            </c:ext>
          </c:extLst>
        </c:ser>
        <c:ser>
          <c:idx val="0"/>
          <c:order val="1"/>
          <c:tx>
            <c:strRef>
              <c:f>'ETAPA 4'!$K$52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</c:numCache>
            </c:numRef>
          </c:xVal>
          <c:yVal>
            <c:numRef>
              <c:f>'ETAPA 4'!$K$53:$K$97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64B-42E6-B915-846E87E0E166}"/>
            </c:ext>
          </c:extLst>
        </c:ser>
        <c:ser>
          <c:idx val="2"/>
          <c:order val="2"/>
          <c:tx>
            <c:strRef>
              <c:f>'ETAPA 4'!$L$52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</c:numCache>
            </c:numRef>
          </c:xVal>
          <c:yVal>
            <c:numRef>
              <c:f>'ETAPA 4'!$L$53:$L$97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64B-42E6-B915-846E87E0E1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Carlos Sampaio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3'!$J$53:$J$97</c:f>
              <c:numCache>
                <c:formatCode>0.00%</c:formatCode>
                <c:ptCount val="45"/>
                <c:pt idx="0">
                  <c:v>3.408882745757625E-2</c:v>
                </c:pt>
                <c:pt idx="1">
                  <c:v>2.7977151992539414E-2</c:v>
                </c:pt>
                <c:pt idx="2">
                  <c:v>2.6994621059468205E-2</c:v>
                </c:pt>
                <c:pt idx="3">
                  <c:v>3.7985645056537197E-2</c:v>
                </c:pt>
                <c:pt idx="4">
                  <c:v>1.4804576262718893E-2</c:v>
                </c:pt>
                <c:pt idx="5">
                  <c:v>1.1024330130393509E-2</c:v>
                </c:pt>
                <c:pt idx="6">
                  <c:v>1.079118719712238E-2</c:v>
                </c:pt>
                <c:pt idx="7">
                  <c:v>1.0374860530566814E-2</c:v>
                </c:pt>
                <c:pt idx="8">
                  <c:v>8.0267781311930304E-3</c:v>
                </c:pt>
                <c:pt idx="9">
                  <c:v>8.9593498642775472E-3</c:v>
                </c:pt>
                <c:pt idx="10">
                  <c:v>5.845226398441347E-3</c:v>
                </c:pt>
                <c:pt idx="11">
                  <c:v>6.4780429316060196E-3</c:v>
                </c:pt>
                <c:pt idx="12">
                  <c:v>7.3440023980416644E-3</c:v>
                </c:pt>
                <c:pt idx="13">
                  <c:v>7.6604106646240011E-3</c:v>
                </c:pt>
                <c:pt idx="14">
                  <c:v>3.0974703991738647E-3</c:v>
                </c:pt>
                <c:pt idx="15">
                  <c:v>6.7278389315391712E-3</c:v>
                </c:pt>
                <c:pt idx="16">
                  <c:v>5.8951855984280405E-3</c:v>
                </c:pt>
                <c:pt idx="17">
                  <c:v>3.9301237322854638E-3</c:v>
                </c:pt>
                <c:pt idx="18">
                  <c:v>0</c:v>
                </c:pt>
                <c:pt idx="19">
                  <c:v>3.1474295991607134E-3</c:v>
                </c:pt>
                <c:pt idx="20">
                  <c:v>4.8293893320474951E-4</c:v>
                </c:pt>
                <c:pt idx="21">
                  <c:v>3.9134706656231292E-3</c:v>
                </c:pt>
                <c:pt idx="22">
                  <c:v>1.5270862129261152E-2</c:v>
                </c:pt>
                <c:pt idx="23">
                  <c:v>1.9983679994671055E-2</c:v>
                </c:pt>
                <c:pt idx="24">
                  <c:v>1.9534047194790977E-2</c:v>
                </c:pt>
                <c:pt idx="25">
                  <c:v>9.0592682642509324E-3</c:v>
                </c:pt>
                <c:pt idx="26">
                  <c:v>1.0974370930406971E-2</c:v>
                </c:pt>
                <c:pt idx="27">
                  <c:v>9.8586154640378613E-3</c:v>
                </c:pt>
                <c:pt idx="28">
                  <c:v>1.0707921863811328E-2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9EB-4D64-9585-2E8D4ECE57E7}"/>
            </c:ext>
          </c:extLst>
        </c:ser>
        <c:ser>
          <c:idx val="0"/>
          <c:order val="1"/>
          <c:tx>
            <c:strRef>
              <c:f>'ETAPA 3'!$K$52</c:f>
              <c:strCache>
                <c:ptCount val="1"/>
                <c:pt idx="0">
                  <c:v>Aparecido Arantes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3'!$K$53:$K$97</c:f>
              <c:numCache>
                <c:formatCode>0.00%</c:formatCode>
                <c:ptCount val="45"/>
                <c:pt idx="0">
                  <c:v>3.2689969857949475E-2</c:v>
                </c:pt>
                <c:pt idx="1">
                  <c:v>1.9051108261586382E-2</c:v>
                </c:pt>
                <c:pt idx="2">
                  <c:v>1.9783843194724596E-2</c:v>
                </c:pt>
                <c:pt idx="3">
                  <c:v>1.8751353061666382E-2</c:v>
                </c:pt>
                <c:pt idx="4">
                  <c:v>1.5304168262585511E-2</c:v>
                </c:pt>
                <c:pt idx="5">
                  <c:v>1.3006045063198576E-2</c:v>
                </c:pt>
                <c:pt idx="6">
                  <c:v>1.0941064797082458E-2</c:v>
                </c:pt>
                <c:pt idx="7">
                  <c:v>1.1473962930273744E-2</c:v>
                </c:pt>
                <c:pt idx="8">
                  <c:v>1.6653066662225904E-2</c:v>
                </c:pt>
                <c:pt idx="9">
                  <c:v>2.534596745990781E-2</c:v>
                </c:pt>
                <c:pt idx="10">
                  <c:v>4.8626954653699815E-3</c:v>
                </c:pt>
                <c:pt idx="11">
                  <c:v>1.0291595197255607E-2</c:v>
                </c:pt>
                <c:pt idx="12">
                  <c:v>1.5803760262452282E-2</c:v>
                </c:pt>
                <c:pt idx="13">
                  <c:v>9.7753501307264994E-3</c:v>
                </c:pt>
                <c:pt idx="14">
                  <c:v>8.9593498642775472E-3</c:v>
                </c:pt>
                <c:pt idx="15">
                  <c:v>1.1607187463571488E-2</c:v>
                </c:pt>
                <c:pt idx="16">
                  <c:v>7.627104531299487E-3</c:v>
                </c:pt>
                <c:pt idx="17">
                  <c:v>7.7436759979350516E-3</c:v>
                </c:pt>
                <c:pt idx="18">
                  <c:v>8.3598394644373887E-3</c:v>
                </c:pt>
                <c:pt idx="19">
                  <c:v>1.4388249596163171E-2</c:v>
                </c:pt>
                <c:pt idx="20">
                  <c:v>4.6628586654241458E-4</c:v>
                </c:pt>
                <c:pt idx="21">
                  <c:v>4.046695198920717E-3</c:v>
                </c:pt>
                <c:pt idx="22">
                  <c:v>1.7169311728755014E-2</c:v>
                </c:pt>
                <c:pt idx="23">
                  <c:v>1.1424003730287052E-2</c:v>
                </c:pt>
                <c:pt idx="24">
                  <c:v>2.5362620526570144E-2</c:v>
                </c:pt>
                <c:pt idx="25">
                  <c:v>1.1257473063664638E-2</c:v>
                </c:pt>
                <c:pt idx="26">
                  <c:v>1.0807840263784714E-2</c:v>
                </c:pt>
                <c:pt idx="27">
                  <c:v>1.1007677063731486E-2</c:v>
                </c:pt>
                <c:pt idx="28">
                  <c:v>8.2599210644640035E-3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9EB-4D64-9585-2E8D4ECE57E7}"/>
            </c:ext>
          </c:extLst>
        </c:ser>
        <c:ser>
          <c:idx val="2"/>
          <c:order val="2"/>
          <c:tx>
            <c:strRef>
              <c:f>'ETAPA 3'!$L$52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3'!$L$53:$L$97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9EB-4D64-9585-2E8D4ECE57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AD0A9A1-4363-40ED-921E-8849D9EEF3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7D46EB6-A6D7-478B-BDB2-3221EEF8C1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F0BF355-12C3-4F38-B12D-093295BA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0483C2B-5E60-42AD-A4D4-89AC0FE263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4D8959D-C83D-4F01-B28E-93F3BCA7CE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2794DCA-743B-4D16-BF8B-1051CE2561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EFC781F-92B9-43FD-BE6A-1634257559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ED7FEB-9E43-42D2-80E4-BDDD4DA35D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FA52D52-73D4-4F11-A1E7-71BCDDE546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E75BD07-27EA-4F41-8DEF-08B5371B2E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39FC13-4EF8-4FE3-904E-67007499AB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DCDA1-0510-4883-BF8F-53E6E3D5FCDC}">
  <dimension ref="A1:Q1178"/>
  <sheetViews>
    <sheetView showGridLines="0" tabSelected="1" zoomScale="85" zoomScaleNormal="85" workbookViewId="0">
      <selection activeCell="A3" sqref="A3"/>
    </sheetView>
  </sheetViews>
  <sheetFormatPr defaultRowHeight="15" x14ac:dyDescent="0.25"/>
  <cols>
    <col min="1" max="1" width="6.7109375" style="32" bestFit="1" customWidth="1"/>
    <col min="2" max="2" width="21.85546875" style="32" bestFit="1" customWidth="1"/>
    <col min="3" max="3" width="33" style="32" customWidth="1"/>
    <col min="4" max="4" width="16.7109375" style="32" bestFit="1" customWidth="1"/>
    <col min="5" max="5" width="25.85546875" style="32" customWidth="1"/>
    <col min="6" max="6" width="17" style="32" bestFit="1" customWidth="1"/>
    <col min="7" max="7" width="12.7109375" style="32" customWidth="1"/>
    <col min="8" max="8" width="13.7109375" style="32" bestFit="1" customWidth="1"/>
    <col min="9" max="9" width="19.5703125" style="32" bestFit="1" customWidth="1"/>
    <col min="10" max="10" width="23.7109375" style="32" bestFit="1" customWidth="1"/>
    <col min="11" max="11" width="22.140625" style="32" bestFit="1" customWidth="1"/>
    <col min="12" max="12" width="19.28515625" style="32" bestFit="1" customWidth="1"/>
    <col min="13" max="13" width="19" style="32" bestFit="1" customWidth="1"/>
    <col min="14" max="14" width="15.5703125" style="32" bestFit="1" customWidth="1"/>
    <col min="15" max="15" width="14.7109375" style="32" bestFit="1" customWidth="1"/>
    <col min="16" max="17" width="9.140625" style="32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48" t="s">
        <v>8</v>
      </c>
      <c r="B1" s="49"/>
      <c r="C1" s="49"/>
      <c r="D1" s="49"/>
      <c r="E1" s="49"/>
      <c r="F1" s="49"/>
      <c r="G1" s="50"/>
      <c r="H1" s="30" t="s">
        <v>1</v>
      </c>
      <c r="I1" s="31">
        <f>J52</f>
        <v>0</v>
      </c>
      <c r="J1" s="31" t="e">
        <f>K52</f>
        <v>#N/A</v>
      </c>
      <c r="K1" s="31" t="e">
        <f>L52</f>
        <v>#N/A</v>
      </c>
    </row>
    <row r="2" spans="1:13" x14ac:dyDescent="0.25">
      <c r="A2" s="8">
        <v>1</v>
      </c>
      <c r="B2" s="9"/>
      <c r="C2" s="10"/>
      <c r="D2" s="10"/>
      <c r="E2" s="10"/>
      <c r="F2" s="10"/>
      <c r="G2" s="10"/>
      <c r="H2" s="30" t="s">
        <v>2</v>
      </c>
      <c r="I2" s="33" t="e">
        <f>AVERAGE(J53:J97)</f>
        <v>#N/A</v>
      </c>
      <c r="J2" s="33" t="e">
        <f>AVERAGE(K53:K97)</f>
        <v>#N/A</v>
      </c>
      <c r="K2" s="33" t="e">
        <f>AVERAGE(L53:L97)</f>
        <v>#N/A</v>
      </c>
    </row>
    <row r="3" spans="1:13" x14ac:dyDescent="0.25">
      <c r="A3" s="8"/>
      <c r="B3" s="12"/>
      <c r="C3" s="34" t="s">
        <v>23</v>
      </c>
      <c r="D3" s="10"/>
      <c r="E3" s="10"/>
      <c r="F3" s="10"/>
      <c r="G3" s="10"/>
      <c r="H3" s="30" t="s">
        <v>3</v>
      </c>
      <c r="I3" s="33" t="e">
        <f>LARGE(J53:J97,2)</f>
        <v>#N/A</v>
      </c>
      <c r="J3" s="33" t="e">
        <f>LARGE(K53:K97,2)</f>
        <v>#N/A</v>
      </c>
      <c r="K3" s="33" t="e">
        <f>LARGE(L53:L97,2)</f>
        <v>#N/A</v>
      </c>
      <c r="L3" s="35" t="e">
        <f>LARGE(I3:K3,1)</f>
        <v>#N/A</v>
      </c>
      <c r="M3" s="36" t="e">
        <f>L3</f>
        <v>#N/A</v>
      </c>
    </row>
    <row r="4" spans="1:13" x14ac:dyDescent="0.25">
      <c r="A4" s="8"/>
      <c r="B4" s="12"/>
      <c r="C4" s="10"/>
      <c r="D4" s="10"/>
      <c r="E4" s="10"/>
      <c r="F4" s="10"/>
      <c r="G4" s="10"/>
      <c r="H4" s="30" t="s">
        <v>4</v>
      </c>
      <c r="I4" s="33" t="e">
        <f>SMALL(J53:J97,1)</f>
        <v>#N/A</v>
      </c>
      <c r="J4" s="33" t="e">
        <f>SMALL(K53:K97,1)</f>
        <v>#N/A</v>
      </c>
      <c r="K4" s="33" t="e">
        <f>SMALL(L53:L97,1)</f>
        <v>#N/A</v>
      </c>
      <c r="L4" s="35" t="e">
        <f>SMALL(I4:K4,1)</f>
        <v>#N/A</v>
      </c>
      <c r="M4" s="36" t="e">
        <f>L4</f>
        <v>#N/A</v>
      </c>
    </row>
    <row r="5" spans="1:13" x14ac:dyDescent="0.25">
      <c r="A5" s="8"/>
      <c r="B5" s="12"/>
      <c r="C5" s="10"/>
      <c r="D5" s="10"/>
      <c r="E5" s="10"/>
      <c r="F5" s="10"/>
      <c r="G5" s="10"/>
      <c r="H5" s="37" t="s">
        <v>5</v>
      </c>
      <c r="I5" s="33" t="e">
        <f>_xlfn.STDEV.S(J53:J97)</f>
        <v>#N/A</v>
      </c>
      <c r="J5" s="33" t="e">
        <f>_xlfn.STDEV.S(K53:K97)</f>
        <v>#N/A</v>
      </c>
      <c r="K5" s="33" t="e">
        <f>_xlfn.STDEV.S(L53:L97)</f>
        <v>#N/A</v>
      </c>
    </row>
    <row r="6" spans="1:13" x14ac:dyDescent="0.25">
      <c r="A6" s="8"/>
      <c r="B6" s="12"/>
      <c r="C6" s="10"/>
      <c r="D6" s="10"/>
      <c r="E6" s="10"/>
      <c r="F6" s="10"/>
      <c r="G6" s="10"/>
      <c r="H6" s="30" t="s">
        <v>6</v>
      </c>
      <c r="I6" s="33"/>
      <c r="J6" s="33"/>
      <c r="K6" s="33"/>
    </row>
    <row r="7" spans="1:13" x14ac:dyDescent="0.25">
      <c r="A7" s="8"/>
      <c r="B7" s="12"/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/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/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/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/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/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38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38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39" t="e">
        <f>MATCH(J52,'ETAPA 11'!$B$106:$AT$106,0)</f>
        <v>#N/A</v>
      </c>
      <c r="K50" s="39" t="e">
        <f>MATCH(K52,'ETAPA 11'!$B$106:$AT$106,0)</f>
        <v>#N/A</v>
      </c>
      <c r="L50" s="39" t="e">
        <f>MATCH(L52,'ETAPA 11'!$B$106:$AT$106,0)</f>
        <v>#N/A</v>
      </c>
    </row>
    <row r="51" spans="1:12" x14ac:dyDescent="0.25">
      <c r="A51"/>
      <c r="B51"/>
      <c r="C51"/>
      <c r="D51"/>
      <c r="E51"/>
      <c r="F51"/>
      <c r="I51" s="10"/>
      <c r="J51" s="40">
        <f>COUNTA('ETAPA 11'!$B$107:$B$147)</f>
        <v>0</v>
      </c>
      <c r="K51" s="40">
        <f>COUNTA('ETAPA 11'!$B$107:$B$147)</f>
        <v>0</v>
      </c>
      <c r="L51" s="40">
        <f>COUNTA('ETAPA 11'!$B$107:$B$147)</f>
        <v>0</v>
      </c>
    </row>
    <row r="52" spans="1:12" x14ac:dyDescent="0.25">
      <c r="A52"/>
      <c r="B52"/>
      <c r="C52"/>
      <c r="D52"/>
      <c r="E52"/>
      <c r="F52"/>
      <c r="I52" s="41" t="s">
        <v>0</v>
      </c>
      <c r="J52" s="41">
        <f>VLOOKUP(1,$A$2:$B$46,2,FALSE)</f>
        <v>0</v>
      </c>
      <c r="K52" s="41" t="e">
        <f>VLOOKUP(2,$A$2:$B$46,2,FALSE)</f>
        <v>#N/A</v>
      </c>
      <c r="L52" s="41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42" t="e" cm="1">
        <f t="array" ref="J53">IF(INDEX('ETAPA 11'!$B$106:$AT$171,$I53+1,J$50)=0,"",INDEX('ETAPA 11'!$B$106:$AT$171,$I53+1,J$50))</f>
        <v>#N/A</v>
      </c>
      <c r="K53" s="42" t="e" cm="1">
        <f t="array" ref="K53">IF(INDEX('ETAPA 11'!$B$106:$AT$171,$I53+1,K$50)=0,"",INDEX('ETAPA 11'!$B$106:$AT$171,$I53+1,K$50))</f>
        <v>#N/A</v>
      </c>
      <c r="L53" s="42" t="e" cm="1">
        <f t="array" ref="L53">IF(INDEX('ETAPA 11'!$B$106:$AT$171,$I53+1,L$50)=0,"",INDEX('ETAPA 11'!$B$106:$AT$171,$I53+1,L$50))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42" t="e" cm="1">
        <f t="array" ref="J54">IF(INDEX('ETAPA 11'!$B$106:$AT$171,$I54+1,J$50)=0,"",INDEX('ETAPA 11'!$B$106:$AT$171,$I54+1,J$50))</f>
        <v>#N/A</v>
      </c>
      <c r="K54" s="42" t="e" cm="1">
        <f t="array" ref="K54">IF(INDEX('ETAPA 11'!$B$106:$AT$171,$I54+1,K$50)=0,"",INDEX('ETAPA 11'!$B$106:$AT$171,$I54+1,K$50))</f>
        <v>#N/A</v>
      </c>
      <c r="L54" s="42" t="e" cm="1">
        <f t="array" ref="L54">IF(INDEX('ETAPA 11'!$B$106:$AT$171,$I54+1,L$50)=0,"",INDEX('ETAPA 11'!$B$106:$AT$171,$I54+1,L$50))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42" t="e" cm="1">
        <f t="array" ref="J55">IF(INDEX('ETAPA 11'!$B$106:$AT$171,$I55+1,J$50)=0,"",INDEX('ETAPA 11'!$B$106:$AT$171,$I55+1,J$50))</f>
        <v>#N/A</v>
      </c>
      <c r="K55" s="42" t="e" cm="1">
        <f t="array" ref="K55">IF(INDEX('ETAPA 11'!$B$106:$AT$171,$I55+1,K$50)=0,"",INDEX('ETAPA 11'!$B$106:$AT$171,$I55+1,K$50))</f>
        <v>#N/A</v>
      </c>
      <c r="L55" s="42" t="e" cm="1">
        <f t="array" ref="L55">IF(INDEX('ETAPA 11'!$B$106:$AT$171,$I55+1,L$50)=0,"",INDEX('ETAPA 11'!$B$106:$AT$171,$I55+1,L$50))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42" t="e" cm="1">
        <f t="array" ref="J56">IF(INDEX('ETAPA 11'!$B$106:$AT$171,$I56+1,J$50)=0,"",INDEX('ETAPA 11'!$B$106:$AT$171,$I56+1,J$50))</f>
        <v>#N/A</v>
      </c>
      <c r="K56" s="42" t="e" cm="1">
        <f t="array" ref="K56">IF(INDEX('ETAPA 11'!$B$106:$AT$171,$I56+1,K$50)=0,"",INDEX('ETAPA 11'!$B$106:$AT$171,$I56+1,K$50))</f>
        <v>#N/A</v>
      </c>
      <c r="L56" s="42" t="e" cm="1">
        <f t="array" ref="L56">IF(INDEX('ETAPA 11'!$B$106:$AT$171,$I56+1,L$50)=0,"",INDEX('ETAPA 11'!$B$106:$AT$171,$I56+1,L$50))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42" t="e" cm="1">
        <f t="array" ref="J57">IF(INDEX('ETAPA 11'!$B$106:$AT$171,$I57+1,J$50)=0,"",INDEX('ETAPA 11'!$B$106:$AT$171,$I57+1,J$50))</f>
        <v>#N/A</v>
      </c>
      <c r="K57" s="42" t="e" cm="1">
        <f t="array" ref="K57">IF(INDEX('ETAPA 11'!$B$106:$AT$171,$I57+1,K$50)=0,"",INDEX('ETAPA 11'!$B$106:$AT$171,$I57+1,K$50))</f>
        <v>#N/A</v>
      </c>
      <c r="L57" s="42" t="e" cm="1">
        <f t="array" ref="L57">IF(INDEX('ETAPA 11'!$B$106:$AT$171,$I57+1,L$50)=0,"",INDEX('ETAPA 11'!$B$106:$AT$171,$I57+1,L$50))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42" t="e" cm="1">
        <f t="array" ref="J58">IF(INDEX('ETAPA 11'!$B$106:$AT$171,$I58+1,J$50)=0,"",INDEX('ETAPA 11'!$B$106:$AT$171,$I58+1,J$50))</f>
        <v>#N/A</v>
      </c>
      <c r="K58" s="42" t="e" cm="1">
        <f t="array" ref="K58">IF(INDEX('ETAPA 11'!$B$106:$AT$171,$I58+1,K$50)=0,"",INDEX('ETAPA 11'!$B$106:$AT$171,$I58+1,K$50))</f>
        <v>#N/A</v>
      </c>
      <c r="L58" s="42" t="e" cm="1">
        <f t="array" ref="L58">IF(INDEX('ETAPA 11'!$B$106:$AT$171,$I58+1,L$50)=0,"",INDEX('ETAPA 11'!$B$106:$AT$171,$I58+1,L$50))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42" t="e" cm="1">
        <f t="array" ref="J59">IF(INDEX('ETAPA 11'!$B$106:$AT$171,$I59+1,J$50)=0,"",INDEX('ETAPA 11'!$B$106:$AT$171,$I59+1,J$50))</f>
        <v>#N/A</v>
      </c>
      <c r="K59" s="42" t="e" cm="1">
        <f t="array" ref="K59">IF(INDEX('ETAPA 11'!$B$106:$AT$171,$I59+1,K$50)=0,"",INDEX('ETAPA 11'!$B$106:$AT$171,$I59+1,K$50))</f>
        <v>#N/A</v>
      </c>
      <c r="L59" s="42" t="e" cm="1">
        <f t="array" ref="L59">IF(INDEX('ETAPA 11'!$B$106:$AT$171,$I59+1,L$50)=0,"",INDEX('ETAPA 11'!$B$106:$AT$171,$I59+1,L$50))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42" t="e" cm="1">
        <f t="array" ref="J60">IF(INDEX('ETAPA 11'!$B$106:$AT$171,$I60+1,J$50)=0,"",INDEX('ETAPA 11'!$B$106:$AT$171,$I60+1,J$50))</f>
        <v>#N/A</v>
      </c>
      <c r="K60" s="42" t="e" cm="1">
        <f t="array" ref="K60">IF(INDEX('ETAPA 11'!$B$106:$AT$171,$I60+1,K$50)=0,"",INDEX('ETAPA 11'!$B$106:$AT$171,$I60+1,K$50))</f>
        <v>#N/A</v>
      </c>
      <c r="L60" s="42" t="e" cm="1">
        <f t="array" ref="L60">IF(INDEX('ETAPA 11'!$B$106:$AT$171,$I60+1,L$50)=0,"",INDEX('ETAPA 11'!$B$106:$AT$171,$I60+1,L$50))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42" t="e" cm="1">
        <f t="array" ref="J61">IF(INDEX('ETAPA 11'!$B$106:$AT$171,$I61+1,J$50)=0,"",INDEX('ETAPA 11'!$B$106:$AT$171,$I61+1,J$50))</f>
        <v>#N/A</v>
      </c>
      <c r="K61" s="42" t="e" cm="1">
        <f t="array" ref="K61">IF(INDEX('ETAPA 11'!$B$106:$AT$171,$I61+1,K$50)=0,"",INDEX('ETAPA 11'!$B$106:$AT$171,$I61+1,K$50))</f>
        <v>#N/A</v>
      </c>
      <c r="L61" s="42" t="e" cm="1">
        <f t="array" ref="L61">IF(INDEX('ETAPA 11'!$B$106:$AT$171,$I61+1,L$50)=0,"",INDEX('ETAPA 11'!$B$106:$AT$171,$I61+1,L$50))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42" t="e" cm="1">
        <f t="array" ref="J62">IF(INDEX('ETAPA 11'!$B$106:$AT$171,$I62+1,J$50)=0,"",INDEX('ETAPA 11'!$B$106:$AT$171,$I62+1,J$50))</f>
        <v>#N/A</v>
      </c>
      <c r="K62" s="42" t="e" cm="1">
        <f t="array" ref="K62">IF(INDEX('ETAPA 11'!$B$106:$AT$171,$I62+1,K$50)=0,"",INDEX('ETAPA 11'!$B$106:$AT$171,$I62+1,K$50))</f>
        <v>#N/A</v>
      </c>
      <c r="L62" s="42" t="e" cm="1">
        <f t="array" ref="L62">IF(INDEX('ETAPA 11'!$B$106:$AT$171,$I62+1,L$50)=0,"",INDEX('ETAPA 11'!$B$106:$AT$171,$I62+1,L$50))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42" t="e" cm="1">
        <f t="array" ref="J63">IF(INDEX('ETAPA 11'!$B$106:$AT$171,$I63+1,J$50)=0,"",INDEX('ETAPA 11'!$B$106:$AT$171,$I63+1,J$50))</f>
        <v>#N/A</v>
      </c>
      <c r="K63" s="42" t="e" cm="1">
        <f t="array" ref="K63">IF(INDEX('ETAPA 11'!$B$106:$AT$171,$I63+1,K$50)=0,"",INDEX('ETAPA 11'!$B$106:$AT$171,$I63+1,K$50))</f>
        <v>#N/A</v>
      </c>
      <c r="L63" s="42" t="e" cm="1">
        <f t="array" ref="L63">IF(INDEX('ETAPA 11'!$B$106:$AT$171,$I63+1,L$50)=0,"",INDEX('ETAPA 11'!$B$106:$AT$171,$I63+1,L$50))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42" t="e" cm="1">
        <f t="array" ref="J64">IF(INDEX('ETAPA 11'!$B$106:$AT$171,$I64+1,J$50)=0,"",INDEX('ETAPA 11'!$B$106:$AT$171,$I64+1,J$50))</f>
        <v>#N/A</v>
      </c>
      <c r="K64" s="42" t="e" cm="1">
        <f t="array" ref="K64">IF(INDEX('ETAPA 11'!$B$106:$AT$171,$I64+1,K$50)=0,"",INDEX('ETAPA 11'!$B$106:$AT$171,$I64+1,K$50))</f>
        <v>#N/A</v>
      </c>
      <c r="L64" s="42" t="e" cm="1">
        <f t="array" ref="L64">IF(INDEX('ETAPA 11'!$B$106:$AT$171,$I64+1,L$50)=0,"",INDEX('ETAPA 11'!$B$106:$AT$171,$I64+1,L$50))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42" t="e" cm="1">
        <f t="array" ref="J65">IF(INDEX('ETAPA 11'!$B$106:$AT$171,$I65+1,J$50)=0,"",INDEX('ETAPA 11'!$B$106:$AT$171,$I65+1,J$50))</f>
        <v>#N/A</v>
      </c>
      <c r="K65" s="42" t="e" cm="1">
        <f t="array" ref="K65">IF(INDEX('ETAPA 11'!$B$106:$AT$171,$I65+1,K$50)=0,"",INDEX('ETAPA 11'!$B$106:$AT$171,$I65+1,K$50))</f>
        <v>#N/A</v>
      </c>
      <c r="L65" s="42" t="e" cm="1">
        <f t="array" ref="L65">IF(INDEX('ETAPA 11'!$B$106:$AT$171,$I65+1,L$50)=0,"",INDEX('ETAPA 11'!$B$106:$AT$171,$I65+1,L$50))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42" t="e" cm="1">
        <f t="array" ref="J66">IF(INDEX('ETAPA 11'!$B$106:$AT$171,$I66+1,J$50)=0,"",INDEX('ETAPA 11'!$B$106:$AT$171,$I66+1,J$50))</f>
        <v>#N/A</v>
      </c>
      <c r="K66" s="42" t="e" cm="1">
        <f t="array" ref="K66">IF(INDEX('ETAPA 11'!$B$106:$AT$171,$I66+1,K$50)=0,"",INDEX('ETAPA 11'!$B$106:$AT$171,$I66+1,K$50))</f>
        <v>#N/A</v>
      </c>
      <c r="L66" s="42" t="e" cm="1">
        <f t="array" ref="L66">IF(INDEX('ETAPA 11'!$B$106:$AT$171,$I66+1,L$50)=0,"",INDEX('ETAPA 11'!$B$106:$AT$171,$I66+1,L$50))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42" t="e" cm="1">
        <f t="array" ref="J67">IF(INDEX('ETAPA 11'!$B$106:$AT$171,$I67+1,J$50)=0,"",INDEX('ETAPA 11'!$B$106:$AT$171,$I67+1,J$50))</f>
        <v>#N/A</v>
      </c>
      <c r="K67" s="42" t="e" cm="1">
        <f t="array" ref="K67">IF(INDEX('ETAPA 11'!$B$106:$AT$171,$I67+1,K$50)=0,"",INDEX('ETAPA 11'!$B$106:$AT$171,$I67+1,K$50))</f>
        <v>#N/A</v>
      </c>
      <c r="L67" s="42" t="e" cm="1">
        <f t="array" ref="L67">IF(INDEX('ETAPA 11'!$B$106:$AT$171,$I67+1,L$50)=0,"",INDEX('ETAPA 11'!$B$106:$AT$171,$I67+1,L$50))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42" t="e" cm="1">
        <f t="array" ref="J68">IF(INDEX('ETAPA 11'!$B$106:$AT$171,$I68+1,J$50)=0,"",INDEX('ETAPA 11'!$B$106:$AT$171,$I68+1,J$50))</f>
        <v>#N/A</v>
      </c>
      <c r="K68" s="42" t="e" cm="1">
        <f t="array" ref="K68">IF(INDEX('ETAPA 11'!$B$106:$AT$171,$I68+1,K$50)=0,"",INDEX('ETAPA 11'!$B$106:$AT$171,$I68+1,K$50))</f>
        <v>#N/A</v>
      </c>
      <c r="L68" s="42" t="e" cm="1">
        <f t="array" ref="L68">IF(INDEX('ETAPA 11'!$B$106:$AT$171,$I68+1,L$50)=0,"",INDEX('ETAPA 11'!$B$106:$AT$171,$I68+1,L$50))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42" t="e" cm="1">
        <f t="array" ref="J69">IF(INDEX('ETAPA 11'!$B$106:$AT$171,$I69+1,J$50)=0,"",INDEX('ETAPA 11'!$B$106:$AT$171,$I69+1,J$50))</f>
        <v>#N/A</v>
      </c>
      <c r="K69" s="42" t="e" cm="1">
        <f t="array" ref="K69">IF(INDEX('ETAPA 11'!$B$106:$AT$171,$I69+1,K$50)=0,"",INDEX('ETAPA 11'!$B$106:$AT$171,$I69+1,K$50))</f>
        <v>#N/A</v>
      </c>
      <c r="L69" s="42" t="e" cm="1">
        <f t="array" ref="L69">IF(INDEX('ETAPA 11'!$B$106:$AT$171,$I69+1,L$50)=0,"",INDEX('ETAPA 11'!$B$106:$AT$171,$I69+1,L$50))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42" t="e" cm="1">
        <f t="array" ref="J70">IF(INDEX('ETAPA 11'!$B$106:$AT$171,$I70+1,J$50)=0,"",INDEX('ETAPA 11'!$B$106:$AT$171,$I70+1,J$50))</f>
        <v>#N/A</v>
      </c>
      <c r="K70" s="42" t="e" cm="1">
        <f t="array" ref="K70">IF(INDEX('ETAPA 11'!$B$106:$AT$171,$I70+1,K$50)=0,"",INDEX('ETAPA 11'!$B$106:$AT$171,$I70+1,K$50))</f>
        <v>#N/A</v>
      </c>
      <c r="L70" s="42" t="e" cm="1">
        <f t="array" ref="L70">IF(INDEX('ETAPA 11'!$B$106:$AT$171,$I70+1,L$50)=0,"",INDEX('ETAPA 11'!$B$106:$AT$171,$I70+1,L$50))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42" t="e" cm="1">
        <f t="array" ref="J71">IF(INDEX('ETAPA 11'!$B$106:$AT$171,$I71+1,J$50)=0,"",INDEX('ETAPA 11'!$B$106:$AT$171,$I71+1,J$50))</f>
        <v>#N/A</v>
      </c>
      <c r="K71" s="42" t="e" cm="1">
        <f t="array" ref="K71">IF(INDEX('ETAPA 11'!$B$106:$AT$171,$I71+1,K$50)=0,"",INDEX('ETAPA 11'!$B$106:$AT$171,$I71+1,K$50))</f>
        <v>#N/A</v>
      </c>
      <c r="L71" s="42" t="e" cm="1">
        <f t="array" ref="L71">IF(INDEX('ETAPA 11'!$B$106:$AT$171,$I71+1,L$50)=0,"",INDEX('ETAPA 11'!$B$106:$AT$171,$I71+1,L$50))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42" t="e" cm="1">
        <f t="array" ref="J72">IF(INDEX('ETAPA 11'!$B$106:$AT$171,$I72+1,J$50)=0,"",INDEX('ETAPA 11'!$B$106:$AT$171,$I72+1,J$50))</f>
        <v>#N/A</v>
      </c>
      <c r="K72" s="42" t="e" cm="1">
        <f t="array" ref="K72">IF(INDEX('ETAPA 11'!$B$106:$AT$171,$I72+1,K$50)=0,"",INDEX('ETAPA 11'!$B$106:$AT$171,$I72+1,K$50))</f>
        <v>#N/A</v>
      </c>
      <c r="L72" s="42" t="e" cm="1">
        <f t="array" ref="L72">IF(INDEX('ETAPA 11'!$B$106:$AT$171,$I72+1,L$50)=0,"",INDEX('ETAPA 11'!$B$106:$AT$171,$I72+1,L$50))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42" t="e" cm="1">
        <f t="array" ref="J73">IF(INDEX('ETAPA 11'!$B$106:$AT$171,$I73+1,J$50)=0,"",INDEX('ETAPA 11'!$B$106:$AT$171,$I73+1,J$50))</f>
        <v>#N/A</v>
      </c>
      <c r="K73" s="42" t="e" cm="1">
        <f t="array" ref="K73">IF(INDEX('ETAPA 11'!$B$106:$AT$171,$I73+1,K$50)=0,"",INDEX('ETAPA 11'!$B$106:$AT$171,$I73+1,K$50))</f>
        <v>#N/A</v>
      </c>
      <c r="L73" s="42" t="e" cm="1">
        <f t="array" ref="L73">IF(INDEX('ETAPA 11'!$B$106:$AT$171,$I73+1,L$50)=0,"",INDEX('ETAPA 11'!$B$106:$AT$171,$I73+1,L$50))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42" t="e" cm="1">
        <f t="array" ref="J74">IF(INDEX('ETAPA 11'!$B$106:$AT$171,$I74+1,J$50)=0,"",INDEX('ETAPA 11'!$B$106:$AT$171,$I74+1,J$50))</f>
        <v>#N/A</v>
      </c>
      <c r="K74" s="42" t="e" cm="1">
        <f t="array" ref="K74">IF(INDEX('ETAPA 11'!$B$106:$AT$171,$I74+1,K$50)=0,"",INDEX('ETAPA 11'!$B$106:$AT$171,$I74+1,K$50))</f>
        <v>#N/A</v>
      </c>
      <c r="L74" s="42" t="e" cm="1">
        <f t="array" ref="L74">IF(INDEX('ETAPA 11'!$B$106:$AT$171,$I74+1,L$50)=0,"",INDEX('ETAPA 11'!$B$106:$AT$171,$I74+1,L$50))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42" t="e" cm="1">
        <f t="array" ref="J75">IF(INDEX('ETAPA 11'!$B$106:$AT$171,$I75+1,J$50)=0,"",INDEX('ETAPA 11'!$B$106:$AT$171,$I75+1,J$50))</f>
        <v>#N/A</v>
      </c>
      <c r="K75" s="42" t="e" cm="1">
        <f t="array" ref="K75">IF(INDEX('ETAPA 11'!$B$106:$AT$171,$I75+1,K$50)=0,"",INDEX('ETAPA 11'!$B$106:$AT$171,$I75+1,K$50))</f>
        <v>#N/A</v>
      </c>
      <c r="L75" s="42" t="e" cm="1">
        <f t="array" ref="L75">IF(INDEX('ETAPA 11'!$B$106:$AT$171,$I75+1,L$50)=0,"",INDEX('ETAPA 11'!$B$106:$AT$171,$I75+1,L$50))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42" t="e" cm="1">
        <f t="array" ref="J76">IF(INDEX('ETAPA 11'!$B$106:$AT$171,$I76+1,J$50)=0,"",INDEX('ETAPA 11'!$B$106:$AT$171,$I76+1,J$50))</f>
        <v>#N/A</v>
      </c>
      <c r="K76" s="42" t="e" cm="1">
        <f t="array" ref="K76">IF(INDEX('ETAPA 11'!$B$106:$AT$171,$I76+1,K$50)=0,"",INDEX('ETAPA 11'!$B$106:$AT$171,$I76+1,K$50))</f>
        <v>#N/A</v>
      </c>
      <c r="L76" s="42" t="e" cm="1">
        <f t="array" ref="L76">IF(INDEX('ETAPA 11'!$B$106:$AT$171,$I76+1,L$50)=0,"",INDEX('ETAPA 11'!$B$106:$AT$171,$I76+1,L$50))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42" t="e" cm="1">
        <f t="array" ref="J77">IF(INDEX('ETAPA 11'!$B$106:$AT$171,$I77+1,J$50)=0,"",INDEX('ETAPA 11'!$B$106:$AT$171,$I77+1,J$50))</f>
        <v>#N/A</v>
      </c>
      <c r="K77" s="42" t="e" cm="1">
        <f t="array" ref="K77">IF(INDEX('ETAPA 11'!$B$106:$AT$171,$I77+1,K$50)=0,"",INDEX('ETAPA 11'!$B$106:$AT$171,$I77+1,K$50))</f>
        <v>#N/A</v>
      </c>
      <c r="L77" s="42" t="e" cm="1">
        <f t="array" ref="L77">IF(INDEX('ETAPA 11'!$B$106:$AT$171,$I77+1,L$50)=0,"",INDEX('ETAPA 11'!$B$106:$AT$171,$I77+1,L$50))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42" t="e" cm="1">
        <f t="array" ref="J78">IF(INDEX('ETAPA 11'!$B$106:$AT$171,$I78+1,J$50)=0,"",INDEX('ETAPA 11'!$B$106:$AT$171,$I78+1,J$50))</f>
        <v>#N/A</v>
      </c>
      <c r="K78" s="42" t="e" cm="1">
        <f t="array" ref="K78">IF(INDEX('ETAPA 11'!$B$106:$AT$171,$I78+1,K$50)=0,"",INDEX('ETAPA 11'!$B$106:$AT$171,$I78+1,K$50))</f>
        <v>#N/A</v>
      </c>
      <c r="L78" s="42" t="e" cm="1">
        <f t="array" ref="L78">IF(INDEX('ETAPA 11'!$B$106:$AT$171,$I78+1,L$50)=0,"",INDEX('ETAPA 11'!$B$106:$AT$171,$I78+1,L$50))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42" t="e" cm="1">
        <f t="array" ref="J79">IF(INDEX('ETAPA 11'!$B$106:$AT$171,$I79+1,J$50)=0,"",INDEX('ETAPA 11'!$B$106:$AT$171,$I79+1,J$50))</f>
        <v>#N/A</v>
      </c>
      <c r="K79" s="42" t="e" cm="1">
        <f t="array" ref="K79">IF(INDEX('ETAPA 11'!$B$106:$AT$171,$I79+1,K$50)=0,"",INDEX('ETAPA 11'!$B$106:$AT$171,$I79+1,K$50))</f>
        <v>#N/A</v>
      </c>
      <c r="L79" s="42" t="e" cm="1">
        <f t="array" ref="L79">IF(INDEX('ETAPA 11'!$B$106:$AT$171,$I79+1,L$50)=0,"",INDEX('ETAPA 11'!$B$106:$AT$171,$I79+1,L$50))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42" t="e" cm="1">
        <f t="array" ref="J80">IF(INDEX('ETAPA 11'!$B$106:$AT$171,$I80+1,J$50)=0,"",INDEX('ETAPA 11'!$B$106:$AT$171,$I80+1,J$50))</f>
        <v>#N/A</v>
      </c>
      <c r="K80" s="42" t="e" cm="1">
        <f t="array" ref="K80">IF(INDEX('ETAPA 11'!$B$106:$AT$171,$I80+1,K$50)=0,"",INDEX('ETAPA 11'!$B$106:$AT$171,$I80+1,K$50))</f>
        <v>#N/A</v>
      </c>
      <c r="L80" s="42" t="e" cm="1">
        <f t="array" ref="L80">IF(INDEX('ETAPA 11'!$B$106:$AT$171,$I80+1,L$50)=0,"",INDEX('ETAPA 11'!$B$106:$AT$171,$I80+1,L$50))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42" t="e" cm="1">
        <f t="array" ref="J81">IF(INDEX('ETAPA 11'!$B$106:$AT$171,$I81+1,J$50)=0,"",INDEX('ETAPA 11'!$B$106:$AT$171,$I81+1,J$50))</f>
        <v>#N/A</v>
      </c>
      <c r="K81" s="42" t="e" cm="1">
        <f t="array" ref="K81">IF(INDEX('ETAPA 11'!$B$106:$AT$171,$I81+1,K$50)=0,"",INDEX('ETAPA 11'!$B$106:$AT$171,$I81+1,K$50))</f>
        <v>#N/A</v>
      </c>
      <c r="L81" s="42" t="e" cm="1">
        <f t="array" ref="L81">IF(INDEX('ETAPA 11'!$B$106:$AT$171,$I81+1,L$50)=0,"",INDEX('ETAPA 11'!$B$106:$AT$171,$I81+1,L$50))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42" t="e" cm="1">
        <f t="array" ref="J82">IF(INDEX('ETAPA 11'!$B$106:$AT$171,$I82+1,J$50)=0,"",INDEX('ETAPA 11'!$B$106:$AT$171,$I82+1,J$50))</f>
        <v>#N/A</v>
      </c>
      <c r="K82" s="42" t="e" cm="1">
        <f t="array" ref="K82">IF(INDEX('ETAPA 11'!$B$106:$AT$171,$I82+1,K$50)=0,"",INDEX('ETAPA 11'!$B$106:$AT$171,$I82+1,K$50))</f>
        <v>#N/A</v>
      </c>
      <c r="L82" s="42" t="e" cm="1">
        <f t="array" ref="L82">IF(INDEX('ETAPA 11'!$B$106:$AT$171,$I82+1,L$50)=0,"",INDEX('ETAPA 11'!$B$106:$AT$171,$I82+1,L$50))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42" t="e" cm="1">
        <f t="array" ref="J83">IF(INDEX('ETAPA 11'!$B$106:$AT$171,$I83+1,J$50)=0,"",INDEX('ETAPA 11'!$B$106:$AT$171,$I83+1,J$50))</f>
        <v>#N/A</v>
      </c>
      <c r="K83" s="42" t="e" cm="1">
        <f t="array" ref="K83">IF(INDEX('ETAPA 11'!$B$106:$AT$171,$I83+1,K$50)=0,"",INDEX('ETAPA 11'!$B$106:$AT$171,$I83+1,K$50))</f>
        <v>#N/A</v>
      </c>
      <c r="L83" s="42" t="e" cm="1">
        <f t="array" ref="L83">IF(INDEX('ETAPA 11'!$B$106:$AT$171,$I83+1,L$50)=0,"",INDEX('ETAPA 11'!$B$106:$AT$171,$I83+1,L$50))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42" t="e" cm="1">
        <f t="array" ref="J84">IF(INDEX('ETAPA 11'!$B$106:$AT$171,$I84+1,J$50)=0,"",INDEX('ETAPA 11'!$B$106:$AT$171,$I84+1,J$50))</f>
        <v>#N/A</v>
      </c>
      <c r="K84" s="42" t="e" cm="1">
        <f t="array" ref="K84">IF(INDEX('ETAPA 11'!$B$106:$AT$171,$I84+1,K$50)=0,"",INDEX('ETAPA 11'!$B$106:$AT$171,$I84+1,K$50))</f>
        <v>#N/A</v>
      </c>
      <c r="L84" s="42" t="e" cm="1">
        <f t="array" ref="L84">IF(INDEX('ETAPA 11'!$B$106:$AT$171,$I84+1,L$50)=0,"",INDEX('ETAPA 11'!$B$106:$AT$171,$I84+1,L$50))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42" t="e" cm="1">
        <f t="array" ref="J85">IF(INDEX('ETAPA 11'!$B$106:$AT$171,$I85+1,J$50)=0,"",INDEX('ETAPA 11'!$B$106:$AT$171,$I85+1,J$50))</f>
        <v>#N/A</v>
      </c>
      <c r="K85" s="42" t="e" cm="1">
        <f t="array" ref="K85">IF(INDEX('ETAPA 11'!$B$106:$AT$171,$I85+1,K$50)=0,"",INDEX('ETAPA 11'!$B$106:$AT$171,$I85+1,K$50))</f>
        <v>#N/A</v>
      </c>
      <c r="L85" s="42" t="e" cm="1">
        <f t="array" ref="L85">IF(INDEX('ETAPA 11'!$B$106:$AT$171,$I85+1,L$50)=0,"",INDEX('ETAPA 11'!$B$106:$AT$171,$I85+1,L$50))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42" t="e" cm="1">
        <f t="array" ref="J86">IF(INDEX('ETAPA 11'!$B$106:$AT$171,$I86+1,J$50)=0,"",INDEX('ETAPA 11'!$B$106:$AT$171,$I86+1,J$50))</f>
        <v>#N/A</v>
      </c>
      <c r="K86" s="42" t="e" cm="1">
        <f t="array" ref="K86">IF(INDEX('ETAPA 11'!$B$106:$AT$171,$I86+1,K$50)=0,"",INDEX('ETAPA 11'!$B$106:$AT$171,$I86+1,K$50))</f>
        <v>#N/A</v>
      </c>
      <c r="L86" s="42" t="e" cm="1">
        <f t="array" ref="L86">IF(INDEX('ETAPA 11'!$B$106:$AT$171,$I86+1,L$50)=0,"",INDEX('ETAPA 11'!$B$106:$AT$171,$I86+1,L$50))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42" t="e" cm="1">
        <f t="array" ref="J87">IF(INDEX('ETAPA 11'!$B$106:$AT$171,$I87+1,J$50)=0,"",INDEX('ETAPA 11'!$B$106:$AT$171,$I87+1,J$50))</f>
        <v>#N/A</v>
      </c>
      <c r="K87" s="42" t="e" cm="1">
        <f t="array" ref="K87">IF(INDEX('ETAPA 11'!$B$106:$AT$171,$I87+1,K$50)=0,"",INDEX('ETAPA 11'!$B$106:$AT$171,$I87+1,K$50))</f>
        <v>#N/A</v>
      </c>
      <c r="L87" s="42" t="e" cm="1">
        <f t="array" ref="L87">IF(INDEX('ETAPA 11'!$B$106:$AT$171,$I87+1,L$50)=0,"",INDEX('ETAPA 11'!$B$106:$AT$171,$I87+1,L$50))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42" t="e" cm="1">
        <f t="array" ref="J88">IF(INDEX('ETAPA 11'!$B$106:$AT$171,$I88+1,J$50)=0,"",INDEX('ETAPA 11'!$B$106:$AT$171,$I88+1,J$50))</f>
        <v>#N/A</v>
      </c>
      <c r="K88" s="42" t="e" cm="1">
        <f t="array" ref="K88">IF(INDEX('ETAPA 11'!$B$106:$AT$171,$I88+1,K$50)=0,"",INDEX('ETAPA 11'!$B$106:$AT$171,$I88+1,K$50))</f>
        <v>#N/A</v>
      </c>
      <c r="L88" s="42" t="e" cm="1">
        <f t="array" ref="L88">IF(INDEX('ETAPA 11'!$B$106:$AT$171,$I88+1,L$50)=0,"",INDEX('ETAPA 11'!$B$106:$AT$171,$I88+1,L$50))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42" t="e" cm="1">
        <f t="array" ref="J89">IF(INDEX('ETAPA 11'!$B$106:$AT$171,$I89+1,J$50)=0,"",INDEX('ETAPA 11'!$B$106:$AT$171,$I89+1,J$50))</f>
        <v>#N/A</v>
      </c>
      <c r="K89" s="42" t="e" cm="1">
        <f t="array" ref="K89">IF(INDEX('ETAPA 11'!$B$106:$AT$171,$I89+1,K$50)=0,"",INDEX('ETAPA 11'!$B$106:$AT$171,$I89+1,K$50))</f>
        <v>#N/A</v>
      </c>
      <c r="L89" s="42" t="e" cm="1">
        <f t="array" ref="L89">IF(INDEX('ETAPA 11'!$B$106:$AT$171,$I89+1,L$50)=0,"",INDEX('ETAPA 11'!$B$106:$AT$171,$I89+1,L$50))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42" t="e" cm="1">
        <f t="array" ref="J90">IF(INDEX('ETAPA 11'!$B$106:$AT$171,$I90+1,J$50)=0,"",INDEX('ETAPA 11'!$B$106:$AT$171,$I90+1,J$50))</f>
        <v>#N/A</v>
      </c>
      <c r="K90" s="42" t="e" cm="1">
        <f t="array" ref="K90">IF(INDEX('ETAPA 11'!$B$106:$AT$171,$I90+1,K$50)=0,"",INDEX('ETAPA 11'!$B$106:$AT$171,$I90+1,K$50))</f>
        <v>#N/A</v>
      </c>
      <c r="L90" s="42" t="e" cm="1">
        <f t="array" ref="L90">IF(INDEX('ETAPA 11'!$B$106:$AT$171,$I90+1,L$50)=0,"",INDEX('ETAPA 11'!$B$106:$AT$171,$I90+1,L$50))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42" t="e" cm="1">
        <f t="array" ref="J91">IF(INDEX('ETAPA 11'!$B$106:$AT$171,$I91+1,J$50)=0,"",INDEX('ETAPA 11'!$B$106:$AT$171,$I91+1,J$50))</f>
        <v>#N/A</v>
      </c>
      <c r="K91" s="42" t="e" cm="1">
        <f t="array" ref="K91">IF(INDEX('ETAPA 11'!$B$106:$AT$171,$I91+1,K$50)=0,"",INDEX('ETAPA 11'!$B$106:$AT$171,$I91+1,K$50))</f>
        <v>#N/A</v>
      </c>
      <c r="L91" s="42" t="e" cm="1">
        <f t="array" ref="L91">IF(INDEX('ETAPA 11'!$B$106:$AT$171,$I91+1,L$50)=0,"",INDEX('ETAPA 11'!$B$106:$AT$171,$I91+1,L$50))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42" t="e" cm="1">
        <f t="array" ref="J92">IF(INDEX('ETAPA 11'!$B$106:$AT$171,$I92+1,J$50)=0,"",INDEX('ETAPA 11'!$B$106:$AT$171,$I92+1,J$50))</f>
        <v>#N/A</v>
      </c>
      <c r="K92" s="42" t="e" cm="1">
        <f t="array" ref="K92">IF(INDEX('ETAPA 11'!$B$106:$AT$171,$I92+1,K$50)=0,"",INDEX('ETAPA 11'!$B$106:$AT$171,$I92+1,K$50))</f>
        <v>#N/A</v>
      </c>
      <c r="L92" s="42" t="e" cm="1">
        <f t="array" ref="L92">IF(INDEX('ETAPA 11'!$B$106:$AT$171,$I92+1,L$50)=0,"",INDEX('ETAPA 11'!$B$106:$AT$171,$I92+1,L$50))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42" t="e" cm="1">
        <f t="array" ref="J93">IF(INDEX('ETAPA 11'!$B$106:$AT$171,$I93+1,J$50)=0,"",INDEX('ETAPA 11'!$B$106:$AT$171,$I93+1,J$50))</f>
        <v>#N/A</v>
      </c>
      <c r="K93" s="42" t="e" cm="1">
        <f t="array" ref="K93">IF(INDEX('ETAPA 11'!$B$106:$AT$171,$I93+1,K$50)=0,"",INDEX('ETAPA 11'!$B$106:$AT$171,$I93+1,K$50))</f>
        <v>#N/A</v>
      </c>
      <c r="L93" s="42" t="e" cm="1">
        <f t="array" ref="L93">IF(INDEX('ETAPA 11'!$B$106:$AT$171,$I93+1,L$50)=0,"",INDEX('ETAPA 11'!$B$106:$AT$171,$I93+1,L$50))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42" t="e" cm="1">
        <f t="array" ref="J94">IF(INDEX('ETAPA 11'!$B$106:$AT$171,$I94+1,J$50)=0,"",INDEX('ETAPA 11'!$B$106:$AT$171,$I94+1,J$50))</f>
        <v>#N/A</v>
      </c>
      <c r="K94" s="42" t="e" cm="1">
        <f t="array" ref="K94">IF(INDEX('ETAPA 11'!$B$106:$AT$171,$I94+1,K$50)=0,"",INDEX('ETAPA 11'!$B$106:$AT$171,$I94+1,K$50))</f>
        <v>#N/A</v>
      </c>
      <c r="L94" s="42" t="e" cm="1">
        <f t="array" ref="L94">IF(INDEX('ETAPA 11'!$B$106:$AT$171,$I94+1,L$50)=0,"",INDEX('ETAPA 11'!$B$106:$AT$171,$I94+1,L$50))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42" t="e" cm="1">
        <f t="array" ref="J95">IF(INDEX('ETAPA 11'!$B$106:$AT$171,$I95+1,J$50)=0,"",INDEX('ETAPA 11'!$B$106:$AT$171,$I95+1,J$50))</f>
        <v>#N/A</v>
      </c>
      <c r="K95" s="42" t="e" cm="1">
        <f t="array" ref="K95">IF(INDEX('ETAPA 11'!$B$106:$AT$171,$I95+1,K$50)=0,"",INDEX('ETAPA 11'!$B$106:$AT$171,$I95+1,K$50))</f>
        <v>#N/A</v>
      </c>
      <c r="L95" s="42" t="e" cm="1">
        <f t="array" ref="L95">IF(INDEX('ETAPA 11'!$B$106:$AT$171,$I95+1,L$50)=0,"",INDEX('ETAPA 11'!$B$106:$AT$171,$I95+1,L$50))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42" t="e" cm="1">
        <f t="array" ref="J96">IF(INDEX('ETAPA 11'!$B$106:$AT$171,$I96+1,J$50)=0,"",INDEX('ETAPA 11'!$B$106:$AT$171,$I96+1,J$50))</f>
        <v>#N/A</v>
      </c>
      <c r="K96" s="42" t="e" cm="1">
        <f t="array" ref="K96">IF(INDEX('ETAPA 11'!$B$106:$AT$171,$I96+1,K$50)=0,"",INDEX('ETAPA 11'!$B$106:$AT$171,$I96+1,K$50))</f>
        <v>#N/A</v>
      </c>
      <c r="L96" s="42" t="e" cm="1">
        <f t="array" ref="L96">IF(INDEX('ETAPA 11'!$B$106:$AT$171,$I96+1,L$50)=0,"",INDEX('ETAPA 11'!$B$106:$AT$171,$I96+1,L$50))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42" t="e" cm="1">
        <f t="array" ref="J97">IF(INDEX('ETAPA 11'!$B$106:$AT$171,$I97+1,J$50)=0,"",INDEX('ETAPA 11'!$B$106:$AT$171,$I97+1,J$50))</f>
        <v>#N/A</v>
      </c>
      <c r="K97" s="42" t="e" cm="1">
        <f t="array" ref="K97">IF(INDEX('ETAPA 11'!$B$106:$AT$171,$I97+1,K$50)=0,"",INDEX('ETAPA 11'!$B$106:$AT$171,$I97+1,K$50))</f>
        <v>#N/A</v>
      </c>
      <c r="L97" s="42" t="e" cm="1">
        <f t="array" ref="L97">IF(INDEX('ETAPA 11'!$B$106:$AT$171,$I97+1,L$50)=0,"",INDEX('ETAPA 11'!$B$106:$AT$171,$I97+1,L$50))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</row>
    <row r="106" spans="1:17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</row>
    <row r="107" spans="1:17" ht="12.75" x14ac:dyDescent="0.2">
      <c r="A107" s="2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1"/>
    </row>
    <row r="108" spans="1:17" ht="12.75" x14ac:dyDescent="0.2">
      <c r="A108" s="2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1"/>
    </row>
    <row r="109" spans="1:17" ht="12.75" x14ac:dyDescent="0.2">
      <c r="A109" s="2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1"/>
    </row>
    <row r="110" spans="1:17" ht="12.75" x14ac:dyDescent="0.2">
      <c r="A110" s="2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1"/>
    </row>
    <row r="111" spans="1:17" ht="12.75" x14ac:dyDescent="0.2">
      <c r="A111" s="2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1"/>
    </row>
    <row r="112" spans="1:17" ht="12.75" x14ac:dyDescent="0.2">
      <c r="A112" s="2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1"/>
    </row>
    <row r="113" spans="1:17" ht="12.75" x14ac:dyDescent="0.2">
      <c r="A113" s="2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1"/>
    </row>
    <row r="114" spans="1:17" ht="12.75" x14ac:dyDescent="0.2">
      <c r="A114" s="2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1"/>
    </row>
    <row r="115" spans="1:17" ht="12.75" x14ac:dyDescent="0.2">
      <c r="A115" s="2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1"/>
    </row>
    <row r="116" spans="1:17" ht="12.75" x14ac:dyDescent="0.2">
      <c r="A116" s="2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1"/>
    </row>
    <row r="117" spans="1:17" ht="12.75" x14ac:dyDescent="0.2">
      <c r="A117" s="2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1"/>
    </row>
    <row r="118" spans="1:17" ht="12.75" x14ac:dyDescent="0.2">
      <c r="A118" s="2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1"/>
    </row>
    <row r="119" spans="1:17" ht="12.75" x14ac:dyDescent="0.2">
      <c r="A119" s="2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1"/>
    </row>
    <row r="120" spans="1:17" ht="12.75" x14ac:dyDescent="0.2">
      <c r="A120" s="2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1"/>
    </row>
    <row r="121" spans="1:17" ht="12.75" x14ac:dyDescent="0.2">
      <c r="A121" s="2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1"/>
    </row>
    <row r="122" spans="1:17" ht="12.75" x14ac:dyDescent="0.2">
      <c r="A122" s="2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1"/>
    </row>
    <row r="123" spans="1:17" ht="12.75" x14ac:dyDescent="0.2">
      <c r="A123" s="2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1"/>
    </row>
    <row r="124" spans="1:17" ht="12.75" x14ac:dyDescent="0.2">
      <c r="A124" s="2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1"/>
    </row>
    <row r="125" spans="1:17" ht="12.75" x14ac:dyDescent="0.2">
      <c r="A125" s="2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1"/>
    </row>
    <row r="126" spans="1:17" ht="12.75" x14ac:dyDescent="0.2">
      <c r="A126" s="2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1"/>
    </row>
    <row r="127" spans="1:17" ht="12.75" x14ac:dyDescent="0.2">
      <c r="A127" s="2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1"/>
    </row>
    <row r="128" spans="1:17" ht="12.75" x14ac:dyDescent="0.2">
      <c r="A128" s="2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43"/>
      <c r="B855" s="44"/>
      <c r="C855" s="45"/>
      <c r="D855" s="46"/>
      <c r="E855" s="35"/>
      <c r="F855" s="47"/>
    </row>
    <row r="856" spans="1:7" x14ac:dyDescent="0.25">
      <c r="A856" s="43"/>
      <c r="B856" s="44"/>
      <c r="C856" s="45"/>
      <c r="D856" s="46"/>
      <c r="E856" s="35"/>
      <c r="F856" s="47"/>
    </row>
    <row r="857" spans="1:7" x14ac:dyDescent="0.25">
      <c r="A857" s="43"/>
      <c r="B857" s="44"/>
      <c r="C857" s="45"/>
      <c r="D857" s="46"/>
      <c r="E857" s="35"/>
      <c r="F857" s="47"/>
    </row>
    <row r="858" spans="1:7" x14ac:dyDescent="0.25">
      <c r="A858" s="43"/>
      <c r="B858" s="44"/>
      <c r="C858" s="45"/>
      <c r="D858" s="46"/>
      <c r="E858" s="35"/>
      <c r="F858" s="47"/>
    </row>
    <row r="859" spans="1:7" x14ac:dyDescent="0.25">
      <c r="A859" s="43"/>
      <c r="B859" s="44"/>
      <c r="C859" s="45"/>
      <c r="D859" s="46"/>
      <c r="E859" s="35"/>
      <c r="F859" s="47"/>
    </row>
    <row r="860" spans="1:7" x14ac:dyDescent="0.25">
      <c r="A860" s="43"/>
      <c r="B860" s="44"/>
      <c r="C860" s="45"/>
      <c r="D860" s="46"/>
      <c r="E860" s="35"/>
      <c r="F860" s="47"/>
    </row>
    <row r="861" spans="1:7" x14ac:dyDescent="0.25">
      <c r="A861" s="43"/>
      <c r="B861" s="44"/>
      <c r="C861" s="45"/>
      <c r="D861" s="46"/>
      <c r="E861" s="35"/>
      <c r="F861" s="47"/>
    </row>
    <row r="862" spans="1:7" x14ac:dyDescent="0.25">
      <c r="A862" s="43"/>
      <c r="B862" s="44"/>
      <c r="C862" s="45"/>
      <c r="D862" s="46"/>
      <c r="E862" s="35"/>
      <c r="F862" s="47"/>
    </row>
    <row r="863" spans="1:7" x14ac:dyDescent="0.25">
      <c r="A863" s="43"/>
      <c r="B863" s="44"/>
      <c r="C863" s="45"/>
      <c r="D863" s="46"/>
      <c r="E863" s="35"/>
      <c r="F863" s="47"/>
    </row>
    <row r="864" spans="1:7" x14ac:dyDescent="0.25">
      <c r="A864" s="43"/>
      <c r="B864" s="44"/>
      <c r="C864" s="45"/>
      <c r="D864" s="46"/>
      <c r="E864" s="35"/>
      <c r="F864" s="47"/>
      <c r="G864" s="10"/>
    </row>
    <row r="865" spans="1:7" x14ac:dyDescent="0.25">
      <c r="A865" s="43"/>
      <c r="B865" s="44"/>
      <c r="C865" s="45"/>
      <c r="D865" s="46"/>
      <c r="E865" s="35"/>
      <c r="F865" s="47"/>
      <c r="G865" s="10"/>
    </row>
    <row r="866" spans="1:7" x14ac:dyDescent="0.25">
      <c r="A866" s="43"/>
      <c r="B866" s="44"/>
      <c r="C866" s="45"/>
      <c r="D866" s="46"/>
      <c r="E866" s="35"/>
      <c r="F866" s="47"/>
      <c r="G866" s="10"/>
    </row>
    <row r="867" spans="1:7" x14ac:dyDescent="0.25">
      <c r="A867" s="43"/>
      <c r="B867" s="44"/>
      <c r="C867" s="45"/>
      <c r="D867" s="46"/>
      <c r="E867" s="35"/>
      <c r="F867" s="47"/>
      <c r="G867" s="10"/>
    </row>
    <row r="868" spans="1:7" x14ac:dyDescent="0.25">
      <c r="A868" s="43"/>
      <c r="B868" s="44"/>
      <c r="C868" s="45"/>
      <c r="D868" s="46"/>
      <c r="E868" s="35"/>
      <c r="F868" s="47"/>
      <c r="G868" s="10"/>
    </row>
    <row r="869" spans="1:7" x14ac:dyDescent="0.25">
      <c r="A869" s="43"/>
      <c r="B869" s="44"/>
      <c r="C869" s="45"/>
      <c r="D869" s="46"/>
      <c r="E869" s="35"/>
      <c r="F869" s="47"/>
      <c r="G869" s="10"/>
    </row>
    <row r="870" spans="1:7" x14ac:dyDescent="0.25">
      <c r="A870" s="43"/>
      <c r="B870" s="44"/>
      <c r="C870" s="45"/>
      <c r="D870" s="46"/>
      <c r="E870" s="35"/>
      <c r="F870" s="47"/>
      <c r="G870" s="10"/>
    </row>
    <row r="871" spans="1:7" x14ac:dyDescent="0.25">
      <c r="A871" s="43"/>
      <c r="B871" s="44"/>
      <c r="C871" s="45"/>
      <c r="D871" s="46"/>
      <c r="E871" s="35"/>
      <c r="F871" s="47"/>
      <c r="G871" s="10"/>
    </row>
    <row r="872" spans="1:7" x14ac:dyDescent="0.25">
      <c r="A872" s="43"/>
      <c r="B872" s="44"/>
      <c r="C872" s="45"/>
      <c r="D872" s="46"/>
      <c r="E872" s="35"/>
      <c r="F872" s="47"/>
      <c r="G872" s="10"/>
    </row>
    <row r="873" spans="1:7" x14ac:dyDescent="0.25">
      <c r="A873" s="43"/>
      <c r="B873" s="44"/>
      <c r="C873" s="45"/>
      <c r="D873" s="46"/>
      <c r="E873" s="35"/>
      <c r="F873" s="47"/>
      <c r="G873" s="10"/>
    </row>
    <row r="874" spans="1:7" x14ac:dyDescent="0.25">
      <c r="A874" s="43"/>
      <c r="B874" s="44"/>
      <c r="C874" s="45"/>
      <c r="D874" s="46"/>
      <c r="E874" s="35"/>
      <c r="F874" s="47"/>
      <c r="G874" s="10"/>
    </row>
    <row r="875" spans="1:7" x14ac:dyDescent="0.25">
      <c r="A875" s="43"/>
      <c r="B875" s="44"/>
      <c r="C875" s="45"/>
      <c r="D875" s="46"/>
      <c r="E875" s="35"/>
      <c r="F875" s="47"/>
      <c r="G875" s="10"/>
    </row>
    <row r="876" spans="1:7" x14ac:dyDescent="0.25">
      <c r="A876" s="43"/>
      <c r="B876" s="44"/>
      <c r="C876" s="45"/>
      <c r="D876" s="46"/>
      <c r="E876" s="35"/>
      <c r="F876" s="47"/>
      <c r="G876" s="10"/>
    </row>
    <row r="877" spans="1:7" x14ac:dyDescent="0.25">
      <c r="A877" s="43"/>
      <c r="B877" s="44"/>
      <c r="C877" s="45"/>
      <c r="D877" s="46"/>
      <c r="E877" s="35"/>
      <c r="F877" s="47"/>
      <c r="G877" s="10"/>
    </row>
    <row r="878" spans="1:7" x14ac:dyDescent="0.25">
      <c r="A878" s="43"/>
      <c r="B878" s="44"/>
      <c r="C878" s="45"/>
      <c r="D878" s="46"/>
      <c r="E878" s="35"/>
      <c r="F878" s="47"/>
      <c r="G878" s="10"/>
    </row>
    <row r="879" spans="1:7" x14ac:dyDescent="0.25">
      <c r="A879" s="43"/>
      <c r="B879" s="44"/>
      <c r="C879" s="45"/>
      <c r="D879" s="46"/>
      <c r="E879" s="35"/>
      <c r="F879" s="47"/>
      <c r="G879" s="10"/>
    </row>
    <row r="880" spans="1:7" x14ac:dyDescent="0.25">
      <c r="A880" s="43"/>
      <c r="B880" s="44"/>
      <c r="C880" s="45"/>
      <c r="D880" s="46"/>
      <c r="E880" s="35"/>
      <c r="F880" s="47"/>
      <c r="G880" s="10"/>
    </row>
    <row r="881" spans="1:7" x14ac:dyDescent="0.25">
      <c r="A881" s="43"/>
      <c r="B881" s="44"/>
      <c r="C881" s="45"/>
      <c r="D881" s="46"/>
      <c r="E881" s="35"/>
      <c r="F881" s="47"/>
      <c r="G881" s="10"/>
    </row>
    <row r="882" spans="1:7" x14ac:dyDescent="0.25">
      <c r="A882" s="43"/>
      <c r="B882" s="44"/>
      <c r="C882" s="45"/>
      <c r="D882" s="46"/>
      <c r="E882" s="35"/>
      <c r="F882" s="47"/>
      <c r="G882" s="10"/>
    </row>
    <row r="883" spans="1:7" x14ac:dyDescent="0.25">
      <c r="A883" s="43"/>
      <c r="B883" s="44"/>
      <c r="C883" s="45"/>
      <c r="D883" s="46"/>
      <c r="E883" s="35"/>
      <c r="F883" s="47"/>
      <c r="G883" s="10"/>
    </row>
    <row r="884" spans="1:7" x14ac:dyDescent="0.25">
      <c r="A884" s="43"/>
      <c r="B884" s="44"/>
      <c r="C884" s="45"/>
      <c r="D884" s="46"/>
      <c r="E884" s="35"/>
      <c r="F884" s="47"/>
      <c r="G884" s="10"/>
    </row>
    <row r="885" spans="1:7" x14ac:dyDescent="0.25">
      <c r="A885" s="43"/>
      <c r="B885" s="44"/>
      <c r="C885" s="45"/>
      <c r="D885" s="46"/>
      <c r="E885" s="35"/>
      <c r="F885" s="47"/>
      <c r="G885" s="10"/>
    </row>
    <row r="886" spans="1:7" x14ac:dyDescent="0.25">
      <c r="A886" s="43"/>
      <c r="B886" s="44"/>
      <c r="C886" s="45"/>
      <c r="D886" s="46"/>
      <c r="E886" s="35"/>
      <c r="F886" s="47"/>
      <c r="G886" s="10"/>
    </row>
    <row r="887" spans="1:7" x14ac:dyDescent="0.25">
      <c r="A887" s="43"/>
      <c r="B887" s="44"/>
      <c r="C887" s="45"/>
      <c r="D887" s="46"/>
      <c r="E887" s="35"/>
      <c r="F887" s="47"/>
      <c r="G887" s="10"/>
    </row>
    <row r="888" spans="1:7" x14ac:dyDescent="0.25">
      <c r="A888" s="43"/>
      <c r="B888" s="44"/>
      <c r="C888" s="45"/>
      <c r="D888" s="46"/>
      <c r="E888" s="35"/>
      <c r="F888" s="47"/>
      <c r="G888" s="10"/>
    </row>
    <row r="889" spans="1:7" x14ac:dyDescent="0.25">
      <c r="A889" s="43"/>
      <c r="B889" s="44"/>
      <c r="C889" s="45"/>
      <c r="D889" s="46"/>
      <c r="E889" s="35"/>
      <c r="F889" s="47"/>
      <c r="G889" s="10"/>
    </row>
    <row r="890" spans="1:7" x14ac:dyDescent="0.25">
      <c r="A890" s="43"/>
      <c r="B890" s="44"/>
      <c r="C890" s="45"/>
      <c r="D890" s="46"/>
      <c r="E890" s="35"/>
      <c r="F890" s="47"/>
      <c r="G890" s="10"/>
    </row>
    <row r="891" spans="1:7" x14ac:dyDescent="0.25">
      <c r="A891" s="43"/>
      <c r="B891" s="44"/>
      <c r="C891" s="45"/>
      <c r="D891" s="46"/>
      <c r="E891" s="35"/>
      <c r="F891" s="47"/>
      <c r="G891" s="10"/>
    </row>
    <row r="892" spans="1:7" x14ac:dyDescent="0.25">
      <c r="A892" s="43"/>
      <c r="B892" s="44"/>
      <c r="C892" s="45"/>
      <c r="D892" s="46"/>
      <c r="E892" s="35"/>
      <c r="F892" s="47"/>
      <c r="G892" s="10"/>
    </row>
    <row r="893" spans="1:7" x14ac:dyDescent="0.25">
      <c r="A893" s="43"/>
      <c r="B893" s="44"/>
      <c r="C893" s="45"/>
      <c r="D893" s="46"/>
      <c r="E893" s="35"/>
      <c r="F893" s="47"/>
      <c r="G893" s="10"/>
    </row>
    <row r="894" spans="1:7" x14ac:dyDescent="0.25">
      <c r="A894" s="43"/>
      <c r="B894" s="44"/>
      <c r="C894" s="45"/>
      <c r="D894" s="46"/>
      <c r="E894" s="35"/>
      <c r="F894" s="47"/>
      <c r="G894" s="10"/>
    </row>
    <row r="895" spans="1:7" x14ac:dyDescent="0.25">
      <c r="A895" s="43"/>
      <c r="B895" s="44"/>
      <c r="C895" s="45"/>
      <c r="D895" s="46"/>
      <c r="E895" s="35"/>
      <c r="F895" s="47"/>
      <c r="G895" s="10"/>
    </row>
    <row r="896" spans="1:7" x14ac:dyDescent="0.25">
      <c r="A896" s="43"/>
      <c r="B896" s="44"/>
      <c r="C896" s="45"/>
      <c r="D896" s="46"/>
      <c r="E896" s="35"/>
      <c r="F896" s="47"/>
      <c r="G896" s="10"/>
    </row>
    <row r="897" spans="1:7" x14ac:dyDescent="0.25">
      <c r="A897" s="43"/>
      <c r="B897" s="44"/>
      <c r="C897" s="45"/>
      <c r="D897" s="46"/>
      <c r="E897" s="35"/>
      <c r="F897" s="47"/>
      <c r="G897" s="10"/>
    </row>
    <row r="898" spans="1:7" x14ac:dyDescent="0.25">
      <c r="A898" s="43"/>
      <c r="B898" s="44"/>
      <c r="C898" s="45"/>
      <c r="D898" s="46"/>
      <c r="E898" s="35"/>
      <c r="F898" s="47"/>
      <c r="G898" s="10"/>
    </row>
    <row r="899" spans="1:7" x14ac:dyDescent="0.25">
      <c r="A899" s="43"/>
      <c r="B899" s="44"/>
      <c r="C899" s="45"/>
      <c r="D899" s="46"/>
      <c r="E899" s="35"/>
      <c r="F899" s="47"/>
      <c r="G899" s="10"/>
    </row>
    <row r="900" spans="1:7" x14ac:dyDescent="0.25">
      <c r="A900" s="43"/>
      <c r="B900" s="44"/>
      <c r="C900" s="45"/>
      <c r="D900" s="46"/>
      <c r="E900" s="35"/>
      <c r="F900" s="47"/>
      <c r="G900" s="10"/>
    </row>
    <row r="901" spans="1:7" x14ac:dyDescent="0.25">
      <c r="A901" s="43"/>
      <c r="B901" s="44"/>
      <c r="C901" s="45"/>
      <c r="D901" s="46"/>
      <c r="E901" s="35"/>
      <c r="F901" s="47"/>
      <c r="G901" s="10"/>
    </row>
    <row r="902" spans="1:7" x14ac:dyDescent="0.25">
      <c r="A902" s="43"/>
      <c r="B902" s="44"/>
      <c r="C902" s="45"/>
      <c r="D902" s="46"/>
      <c r="E902" s="35"/>
      <c r="F902" s="47"/>
      <c r="G902" s="10"/>
    </row>
    <row r="903" spans="1:7" x14ac:dyDescent="0.25">
      <c r="A903" s="43"/>
      <c r="B903" s="44"/>
      <c r="C903" s="45"/>
      <c r="D903" s="46"/>
      <c r="E903" s="35"/>
      <c r="F903" s="47"/>
      <c r="G903" s="10"/>
    </row>
    <row r="904" spans="1:7" x14ac:dyDescent="0.25">
      <c r="A904" s="43"/>
      <c r="B904" s="44"/>
      <c r="C904" s="45"/>
      <c r="D904" s="46"/>
      <c r="E904" s="35"/>
      <c r="F904" s="47"/>
      <c r="G904" s="10"/>
    </row>
    <row r="905" spans="1:7" x14ac:dyDescent="0.25">
      <c r="A905" s="43"/>
      <c r="B905" s="44"/>
      <c r="C905" s="45"/>
      <c r="D905" s="46"/>
      <c r="E905" s="35"/>
      <c r="F905" s="47"/>
      <c r="G905" s="10"/>
    </row>
    <row r="906" spans="1:7" x14ac:dyDescent="0.25">
      <c r="A906" s="43"/>
      <c r="B906" s="44"/>
      <c r="C906" s="45"/>
      <c r="D906" s="46"/>
      <c r="E906" s="35"/>
      <c r="F906" s="47"/>
      <c r="G906" s="10"/>
    </row>
    <row r="907" spans="1:7" x14ac:dyDescent="0.25">
      <c r="A907" s="43"/>
      <c r="B907" s="44"/>
      <c r="C907" s="45"/>
      <c r="D907" s="46"/>
      <c r="E907" s="35"/>
      <c r="F907" s="47"/>
      <c r="G907" s="10"/>
    </row>
    <row r="908" spans="1:7" x14ac:dyDescent="0.25">
      <c r="A908" s="43"/>
      <c r="B908" s="44"/>
      <c r="C908" s="45"/>
      <c r="D908" s="46"/>
      <c r="E908" s="35"/>
      <c r="F908" s="47"/>
      <c r="G908" s="10"/>
    </row>
    <row r="909" spans="1:7" x14ac:dyDescent="0.25">
      <c r="A909" s="43"/>
      <c r="B909" s="44"/>
      <c r="C909" s="45"/>
      <c r="D909" s="46"/>
      <c r="E909" s="35"/>
      <c r="F909" s="47"/>
      <c r="G909" s="10"/>
    </row>
    <row r="910" spans="1:7" x14ac:dyDescent="0.25">
      <c r="A910" s="43"/>
      <c r="B910" s="44"/>
      <c r="C910" s="45"/>
      <c r="D910" s="46"/>
      <c r="E910" s="35"/>
      <c r="F910" s="47"/>
      <c r="G910" s="10"/>
    </row>
    <row r="911" spans="1:7" x14ac:dyDescent="0.25">
      <c r="A911" s="43"/>
      <c r="B911" s="44"/>
      <c r="C911" s="45"/>
      <c r="D911" s="46"/>
      <c r="E911" s="35"/>
      <c r="F911" s="47"/>
      <c r="G911" s="10"/>
    </row>
    <row r="912" spans="1:7" x14ac:dyDescent="0.25">
      <c r="A912" s="43"/>
      <c r="B912" s="44"/>
      <c r="C912" s="45"/>
      <c r="D912" s="46"/>
      <c r="E912" s="35"/>
      <c r="F912" s="47"/>
      <c r="G912" s="10"/>
    </row>
    <row r="913" spans="1:7" x14ac:dyDescent="0.25">
      <c r="A913" s="43"/>
      <c r="B913" s="44"/>
      <c r="C913" s="45"/>
      <c r="D913" s="46"/>
      <c r="E913" s="35"/>
      <c r="F913" s="47"/>
      <c r="G913" s="10"/>
    </row>
    <row r="914" spans="1:7" x14ac:dyDescent="0.25">
      <c r="A914" s="43"/>
      <c r="B914" s="44"/>
      <c r="C914" s="45"/>
      <c r="D914" s="46"/>
      <c r="E914" s="35"/>
      <c r="F914" s="47"/>
      <c r="G914" s="10"/>
    </row>
    <row r="915" spans="1:7" x14ac:dyDescent="0.25">
      <c r="A915" s="43"/>
      <c r="B915" s="44"/>
      <c r="C915" s="45"/>
      <c r="D915" s="46"/>
      <c r="E915" s="35"/>
      <c r="F915" s="47"/>
      <c r="G915" s="10"/>
    </row>
    <row r="916" spans="1:7" x14ac:dyDescent="0.25">
      <c r="A916" s="43"/>
      <c r="B916" s="44"/>
      <c r="C916" s="45"/>
      <c r="D916" s="46"/>
      <c r="E916" s="35"/>
      <c r="F916" s="47"/>
      <c r="G916" s="10"/>
    </row>
    <row r="917" spans="1:7" x14ac:dyDescent="0.25">
      <c r="A917" s="43"/>
      <c r="B917" s="44"/>
      <c r="C917" s="45"/>
      <c r="D917" s="46"/>
      <c r="E917" s="35"/>
      <c r="F917" s="47"/>
      <c r="G917" s="10"/>
    </row>
    <row r="918" spans="1:7" x14ac:dyDescent="0.25">
      <c r="A918" s="43"/>
      <c r="B918" s="44"/>
      <c r="C918" s="45"/>
      <c r="D918" s="46"/>
      <c r="E918" s="35"/>
      <c r="F918" s="47"/>
      <c r="G918" s="10"/>
    </row>
    <row r="919" spans="1:7" x14ac:dyDescent="0.25">
      <c r="A919" s="43"/>
      <c r="B919" s="44"/>
      <c r="C919" s="45"/>
      <c r="D919" s="46"/>
      <c r="E919" s="35"/>
      <c r="F919" s="47"/>
      <c r="G919" s="10"/>
    </row>
    <row r="920" spans="1:7" x14ac:dyDescent="0.25">
      <c r="A920" s="43"/>
      <c r="B920" s="44"/>
      <c r="C920" s="45"/>
      <c r="D920" s="46"/>
      <c r="E920" s="35"/>
      <c r="F920" s="47"/>
      <c r="G920" s="10"/>
    </row>
    <row r="921" spans="1:7" x14ac:dyDescent="0.25">
      <c r="A921" s="43"/>
      <c r="B921" s="44"/>
      <c r="C921" s="45"/>
      <c r="D921" s="46"/>
      <c r="E921" s="35"/>
      <c r="F921" s="47"/>
      <c r="G921" s="10"/>
    </row>
    <row r="922" spans="1:7" x14ac:dyDescent="0.25">
      <c r="A922" s="43"/>
      <c r="B922" s="44"/>
      <c r="C922" s="45"/>
      <c r="D922" s="46"/>
      <c r="E922" s="35"/>
      <c r="F922" s="47"/>
      <c r="G922" s="10"/>
    </row>
    <row r="923" spans="1:7" x14ac:dyDescent="0.25">
      <c r="A923" s="43"/>
      <c r="B923" s="44"/>
      <c r="C923" s="45"/>
      <c r="D923" s="46"/>
      <c r="E923" s="35"/>
      <c r="F923" s="47"/>
      <c r="G923" s="10"/>
    </row>
    <row r="924" spans="1:7" x14ac:dyDescent="0.25">
      <c r="A924" s="43"/>
      <c r="B924" s="44"/>
      <c r="C924" s="45"/>
      <c r="D924" s="46"/>
      <c r="E924" s="35"/>
      <c r="F924" s="47"/>
      <c r="G924" s="10"/>
    </row>
    <row r="925" spans="1:7" x14ac:dyDescent="0.25">
      <c r="A925" s="43"/>
      <c r="B925" s="44"/>
      <c r="C925" s="45"/>
      <c r="D925" s="46"/>
      <c r="E925" s="35"/>
      <c r="F925" s="47"/>
      <c r="G925" s="10"/>
    </row>
    <row r="926" spans="1:7" x14ac:dyDescent="0.25">
      <c r="A926" s="43"/>
      <c r="B926" s="44"/>
      <c r="C926" s="45"/>
      <c r="D926" s="46"/>
      <c r="E926" s="35"/>
      <c r="F926" s="47"/>
      <c r="G926" s="10"/>
    </row>
    <row r="927" spans="1:7" x14ac:dyDescent="0.25">
      <c r="A927" s="43"/>
      <c r="B927" s="44"/>
      <c r="C927" s="45"/>
      <c r="D927" s="46"/>
      <c r="E927" s="35"/>
      <c r="F927" s="47"/>
      <c r="G927" s="10"/>
    </row>
    <row r="928" spans="1:7" x14ac:dyDescent="0.25">
      <c r="A928" s="43"/>
      <c r="B928" s="44"/>
      <c r="C928" s="45"/>
      <c r="D928" s="46"/>
      <c r="E928" s="35"/>
      <c r="F928" s="47"/>
      <c r="G928" s="10"/>
    </row>
    <row r="929" spans="1:7" x14ac:dyDescent="0.25">
      <c r="A929" s="43"/>
      <c r="B929" s="44"/>
      <c r="C929" s="45"/>
      <c r="D929" s="46"/>
      <c r="E929" s="35"/>
      <c r="F929" s="47"/>
      <c r="G929" s="10"/>
    </row>
    <row r="930" spans="1:7" x14ac:dyDescent="0.25">
      <c r="A930" s="43"/>
      <c r="B930" s="44"/>
      <c r="C930" s="45"/>
      <c r="D930" s="46"/>
      <c r="E930" s="35"/>
      <c r="F930" s="47"/>
      <c r="G930" s="10"/>
    </row>
    <row r="931" spans="1:7" x14ac:dyDescent="0.25">
      <c r="A931" s="43"/>
      <c r="B931" s="44"/>
      <c r="C931" s="45"/>
      <c r="D931" s="46"/>
      <c r="E931" s="35"/>
      <c r="F931" s="47"/>
      <c r="G931" s="10"/>
    </row>
    <row r="932" spans="1:7" x14ac:dyDescent="0.25">
      <c r="A932" s="43"/>
      <c r="B932" s="44"/>
      <c r="C932" s="45"/>
      <c r="D932" s="46"/>
      <c r="E932" s="35"/>
      <c r="F932" s="47"/>
      <c r="G932" s="10"/>
    </row>
    <row r="933" spans="1:7" x14ac:dyDescent="0.25">
      <c r="A933" s="43"/>
      <c r="B933" s="44"/>
      <c r="C933" s="45"/>
      <c r="D933" s="46"/>
      <c r="E933" s="35"/>
      <c r="F933" s="47"/>
      <c r="G933" s="10"/>
    </row>
    <row r="934" spans="1:7" x14ac:dyDescent="0.25">
      <c r="A934" s="43"/>
      <c r="B934" s="44"/>
      <c r="C934" s="45"/>
      <c r="D934" s="46"/>
      <c r="E934" s="35"/>
      <c r="F934" s="47"/>
      <c r="G934" s="10"/>
    </row>
    <row r="935" spans="1:7" x14ac:dyDescent="0.25">
      <c r="A935" s="43"/>
      <c r="B935" s="44"/>
      <c r="C935" s="45"/>
      <c r="D935" s="46"/>
      <c r="E935" s="35"/>
      <c r="F935" s="47"/>
      <c r="G935" s="10"/>
    </row>
    <row r="936" spans="1:7" x14ac:dyDescent="0.25">
      <c r="A936" s="43"/>
      <c r="B936" s="44"/>
      <c r="C936" s="45"/>
      <c r="D936" s="46"/>
      <c r="E936" s="35"/>
      <c r="F936" s="47"/>
      <c r="G936" s="10"/>
    </row>
    <row r="937" spans="1:7" x14ac:dyDescent="0.25">
      <c r="A937" s="43"/>
      <c r="B937" s="44"/>
      <c r="C937" s="45"/>
      <c r="D937" s="46"/>
      <c r="E937" s="35"/>
      <c r="F937" s="47"/>
      <c r="G937" s="10"/>
    </row>
    <row r="938" spans="1:7" x14ac:dyDescent="0.25">
      <c r="A938" s="43"/>
      <c r="B938" s="44"/>
      <c r="C938" s="45"/>
      <c r="D938" s="46"/>
      <c r="E938" s="35"/>
      <c r="F938" s="47"/>
      <c r="G938" s="10"/>
    </row>
    <row r="939" spans="1:7" x14ac:dyDescent="0.25">
      <c r="A939" s="43"/>
      <c r="B939" s="44"/>
      <c r="C939" s="45"/>
      <c r="D939" s="46"/>
      <c r="E939" s="35"/>
      <c r="F939" s="47"/>
      <c r="G939" s="10"/>
    </row>
    <row r="940" spans="1:7" x14ac:dyDescent="0.25">
      <c r="A940" s="43"/>
      <c r="B940" s="44"/>
      <c r="C940" s="45"/>
      <c r="D940" s="46"/>
      <c r="E940" s="35"/>
      <c r="F940" s="47"/>
      <c r="G940" s="10"/>
    </row>
    <row r="941" spans="1:7" x14ac:dyDescent="0.25">
      <c r="A941" s="43"/>
      <c r="B941" s="44"/>
      <c r="C941" s="45"/>
      <c r="D941" s="46"/>
      <c r="E941" s="35"/>
      <c r="F941" s="47"/>
      <c r="G941" s="10"/>
    </row>
    <row r="942" spans="1:7" x14ac:dyDescent="0.25">
      <c r="A942" s="43"/>
      <c r="B942" s="44"/>
      <c r="C942" s="45"/>
      <c r="D942" s="46"/>
      <c r="E942" s="35"/>
      <c r="F942" s="47"/>
      <c r="G942" s="10"/>
    </row>
    <row r="943" spans="1:7" x14ac:dyDescent="0.25">
      <c r="A943" s="43"/>
      <c r="B943" s="44"/>
      <c r="C943" s="45"/>
      <c r="D943" s="46"/>
      <c r="E943" s="35"/>
      <c r="F943" s="47"/>
      <c r="G943" s="10"/>
    </row>
    <row r="944" spans="1:7" x14ac:dyDescent="0.25">
      <c r="A944" s="43"/>
      <c r="B944" s="44"/>
      <c r="C944" s="45"/>
      <c r="D944" s="46"/>
      <c r="E944" s="35"/>
      <c r="F944" s="47"/>
      <c r="G944" s="10"/>
    </row>
    <row r="945" spans="1:7" x14ac:dyDescent="0.25">
      <c r="A945" s="43"/>
      <c r="B945" s="44"/>
      <c r="C945" s="45"/>
      <c r="D945" s="46"/>
      <c r="E945" s="35"/>
      <c r="F945" s="47"/>
      <c r="G945" s="10"/>
    </row>
    <row r="946" spans="1:7" x14ac:dyDescent="0.25">
      <c r="A946" s="43"/>
      <c r="B946" s="44"/>
      <c r="C946" s="45"/>
      <c r="D946" s="46"/>
      <c r="E946" s="35"/>
      <c r="F946" s="47"/>
      <c r="G946" s="10"/>
    </row>
    <row r="947" spans="1:7" x14ac:dyDescent="0.25">
      <c r="A947" s="43"/>
      <c r="B947" s="44"/>
      <c r="C947" s="45"/>
      <c r="D947" s="46"/>
      <c r="E947" s="35"/>
      <c r="F947" s="47"/>
      <c r="G947" s="10"/>
    </row>
    <row r="948" spans="1:7" x14ac:dyDescent="0.25">
      <c r="A948" s="43"/>
      <c r="B948" s="44"/>
      <c r="C948" s="45"/>
      <c r="D948" s="46"/>
      <c r="E948" s="35"/>
      <c r="F948" s="47"/>
      <c r="G948" s="10"/>
    </row>
    <row r="949" spans="1:7" x14ac:dyDescent="0.25">
      <c r="A949" s="43"/>
      <c r="B949" s="44"/>
      <c r="C949" s="45"/>
      <c r="D949" s="46"/>
      <c r="E949" s="35"/>
      <c r="F949" s="47"/>
      <c r="G949" s="10"/>
    </row>
    <row r="950" spans="1:7" x14ac:dyDescent="0.25">
      <c r="A950" s="43"/>
      <c r="B950" s="44"/>
      <c r="C950" s="45"/>
      <c r="D950" s="46"/>
      <c r="E950" s="35"/>
      <c r="F950" s="47"/>
      <c r="G950" s="10"/>
    </row>
    <row r="951" spans="1:7" x14ac:dyDescent="0.25">
      <c r="A951" s="43"/>
      <c r="B951" s="44"/>
      <c r="C951" s="45"/>
      <c r="D951" s="46"/>
      <c r="E951" s="35"/>
      <c r="F951" s="47"/>
      <c r="G951" s="10"/>
    </row>
    <row r="952" spans="1:7" x14ac:dyDescent="0.25">
      <c r="A952" s="43"/>
      <c r="B952" s="44"/>
      <c r="C952" s="45"/>
      <c r="D952" s="46"/>
      <c r="E952" s="35"/>
      <c r="F952" s="47"/>
      <c r="G952" s="10"/>
    </row>
    <row r="953" spans="1:7" x14ac:dyDescent="0.25">
      <c r="A953" s="43"/>
      <c r="B953" s="44"/>
      <c r="C953" s="45"/>
      <c r="D953" s="46"/>
      <c r="E953" s="35"/>
      <c r="F953" s="47"/>
      <c r="G953" s="10"/>
    </row>
    <row r="954" spans="1:7" x14ac:dyDescent="0.25">
      <c r="A954" s="43"/>
      <c r="B954" s="44"/>
      <c r="C954" s="45"/>
      <c r="D954" s="46"/>
      <c r="E954" s="35"/>
      <c r="F954" s="47"/>
      <c r="G954" s="10"/>
    </row>
    <row r="955" spans="1:7" x14ac:dyDescent="0.25">
      <c r="A955" s="43"/>
      <c r="B955" s="44"/>
      <c r="C955" s="45"/>
      <c r="D955" s="46"/>
      <c r="E955" s="35"/>
      <c r="F955" s="47"/>
      <c r="G955" s="10"/>
    </row>
    <row r="956" spans="1:7" x14ac:dyDescent="0.25">
      <c r="A956" s="43"/>
      <c r="B956" s="44"/>
      <c r="C956" s="45"/>
      <c r="D956" s="46"/>
      <c r="E956" s="35"/>
      <c r="F956" s="47"/>
      <c r="G956" s="10"/>
    </row>
    <row r="957" spans="1:7" x14ac:dyDescent="0.25">
      <c r="A957" s="43"/>
      <c r="B957" s="44"/>
      <c r="C957" s="45"/>
      <c r="D957" s="46"/>
      <c r="E957" s="35"/>
      <c r="F957" s="47"/>
      <c r="G957" s="10"/>
    </row>
    <row r="958" spans="1:7" x14ac:dyDescent="0.25">
      <c r="A958" s="43"/>
      <c r="B958" s="44"/>
      <c r="C958" s="45"/>
      <c r="D958" s="46"/>
      <c r="E958" s="35"/>
      <c r="F958" s="47"/>
      <c r="G958" s="10"/>
    </row>
    <row r="959" spans="1:7" x14ac:dyDescent="0.25">
      <c r="A959" s="43"/>
      <c r="B959" s="44"/>
      <c r="C959" s="45"/>
      <c r="D959" s="46"/>
      <c r="E959" s="35"/>
      <c r="F959" s="47"/>
      <c r="G959" s="10"/>
    </row>
    <row r="960" spans="1:7" x14ac:dyDescent="0.25">
      <c r="A960" s="43"/>
      <c r="B960" s="44"/>
      <c r="C960" s="45"/>
      <c r="D960" s="46"/>
      <c r="E960" s="35"/>
      <c r="F960" s="47"/>
      <c r="G960" s="10"/>
    </row>
    <row r="961" spans="1:7" x14ac:dyDescent="0.25">
      <c r="A961" s="43"/>
      <c r="B961" s="44"/>
      <c r="C961" s="45"/>
      <c r="D961" s="46"/>
      <c r="E961" s="35"/>
      <c r="F961" s="47"/>
      <c r="G961" s="10"/>
    </row>
    <row r="962" spans="1:7" x14ac:dyDescent="0.25">
      <c r="A962" s="43"/>
      <c r="B962" s="44"/>
      <c r="C962" s="45"/>
      <c r="D962" s="46"/>
      <c r="E962" s="35"/>
      <c r="F962" s="47"/>
      <c r="G962" s="10"/>
    </row>
    <row r="963" spans="1:7" x14ac:dyDescent="0.25">
      <c r="A963" s="43"/>
      <c r="B963" s="44"/>
      <c r="C963" s="45"/>
      <c r="D963" s="46"/>
      <c r="E963" s="35"/>
      <c r="F963" s="47"/>
    </row>
    <row r="964" spans="1:7" x14ac:dyDescent="0.25">
      <c r="A964" s="43"/>
      <c r="B964" s="44"/>
      <c r="C964" s="45"/>
      <c r="D964" s="46"/>
      <c r="E964" s="35"/>
      <c r="F964" s="47"/>
    </row>
    <row r="965" spans="1:7" x14ac:dyDescent="0.25">
      <c r="A965" s="43"/>
      <c r="B965" s="44"/>
      <c r="C965" s="45"/>
      <c r="D965" s="46"/>
      <c r="E965" s="35"/>
      <c r="F965" s="47"/>
    </row>
    <row r="966" spans="1:7" x14ac:dyDescent="0.25">
      <c r="A966" s="43"/>
      <c r="B966" s="44"/>
      <c r="C966" s="45"/>
      <c r="D966" s="46"/>
      <c r="E966" s="35"/>
      <c r="F966" s="47"/>
    </row>
    <row r="967" spans="1:7" x14ac:dyDescent="0.25">
      <c r="A967" s="43"/>
      <c r="B967" s="44"/>
      <c r="C967" s="45"/>
      <c r="D967" s="46"/>
      <c r="E967" s="35"/>
      <c r="F967" s="47"/>
    </row>
    <row r="968" spans="1:7" x14ac:dyDescent="0.25">
      <c r="A968" s="43"/>
      <c r="B968" s="44"/>
      <c r="C968" s="45"/>
      <c r="D968" s="46"/>
      <c r="E968" s="35"/>
      <c r="F968" s="47"/>
    </row>
    <row r="969" spans="1:7" x14ac:dyDescent="0.25">
      <c r="A969" s="43"/>
      <c r="B969" s="44"/>
      <c r="C969" s="45"/>
      <c r="D969" s="46"/>
      <c r="E969" s="35"/>
      <c r="F969" s="47"/>
    </row>
    <row r="970" spans="1:7" x14ac:dyDescent="0.25">
      <c r="A970" s="43"/>
      <c r="B970" s="44"/>
      <c r="C970" s="45"/>
      <c r="D970" s="46"/>
      <c r="E970" s="35"/>
      <c r="F970" s="47"/>
    </row>
    <row r="971" spans="1:7" x14ac:dyDescent="0.25">
      <c r="A971" s="43"/>
      <c r="B971" s="44"/>
      <c r="C971" s="45"/>
      <c r="D971" s="46"/>
      <c r="E971" s="35"/>
      <c r="F971" s="47"/>
    </row>
    <row r="972" spans="1:7" x14ac:dyDescent="0.25">
      <c r="A972" s="43"/>
      <c r="B972" s="44"/>
      <c r="C972" s="45"/>
      <c r="D972" s="46"/>
      <c r="E972" s="35"/>
      <c r="F972" s="47"/>
    </row>
    <row r="973" spans="1:7" x14ac:dyDescent="0.25">
      <c r="A973" s="43"/>
      <c r="B973" s="44"/>
      <c r="C973" s="45"/>
      <c r="D973" s="46"/>
      <c r="E973" s="35"/>
      <c r="F973" s="47"/>
    </row>
    <row r="974" spans="1:7" x14ac:dyDescent="0.25">
      <c r="A974" s="43"/>
      <c r="B974" s="44"/>
      <c r="C974" s="45"/>
      <c r="D974" s="46"/>
      <c r="E974" s="35"/>
      <c r="F974" s="47"/>
    </row>
    <row r="975" spans="1:7" x14ac:dyDescent="0.25">
      <c r="A975" s="43"/>
      <c r="B975" s="44"/>
      <c r="C975" s="45"/>
      <c r="D975" s="46"/>
      <c r="E975" s="35"/>
      <c r="F975" s="47"/>
    </row>
    <row r="976" spans="1:7" x14ac:dyDescent="0.25">
      <c r="A976" s="43"/>
      <c r="B976" s="44"/>
      <c r="C976" s="45"/>
      <c r="D976" s="46"/>
      <c r="E976" s="35"/>
      <c r="F976" s="47"/>
    </row>
    <row r="977" spans="1:6" x14ac:dyDescent="0.25">
      <c r="A977" s="43"/>
      <c r="B977" s="44"/>
      <c r="C977" s="45"/>
      <c r="D977" s="46"/>
      <c r="E977" s="35"/>
      <c r="F977" s="47"/>
    </row>
    <row r="978" spans="1:6" x14ac:dyDescent="0.25">
      <c r="A978" s="43"/>
      <c r="B978" s="44"/>
      <c r="C978" s="45"/>
      <c r="D978" s="46"/>
      <c r="E978" s="35"/>
      <c r="F978" s="47"/>
    </row>
    <row r="979" spans="1:6" x14ac:dyDescent="0.25">
      <c r="A979" s="43"/>
      <c r="B979" s="44"/>
      <c r="C979" s="45"/>
      <c r="D979" s="46"/>
      <c r="E979" s="35"/>
      <c r="F979" s="47"/>
    </row>
    <row r="980" spans="1:6" x14ac:dyDescent="0.25">
      <c r="A980" s="43"/>
      <c r="B980" s="44"/>
      <c r="C980" s="45"/>
      <c r="D980" s="46"/>
      <c r="E980" s="35"/>
      <c r="F980" s="47"/>
    </row>
    <row r="981" spans="1:6" x14ac:dyDescent="0.25">
      <c r="A981" s="43"/>
      <c r="B981" s="44"/>
      <c r="C981" s="45"/>
      <c r="D981" s="46"/>
      <c r="E981" s="35"/>
      <c r="F981" s="47"/>
    </row>
    <row r="982" spans="1:6" x14ac:dyDescent="0.25">
      <c r="A982" s="43"/>
      <c r="B982" s="44"/>
      <c r="C982" s="45"/>
      <c r="D982" s="46"/>
      <c r="E982" s="35"/>
      <c r="F982" s="47"/>
    </row>
    <row r="983" spans="1:6" x14ac:dyDescent="0.25">
      <c r="A983" s="43"/>
      <c r="B983" s="44"/>
      <c r="C983" s="45"/>
      <c r="D983" s="46"/>
      <c r="E983" s="35"/>
      <c r="F983" s="47"/>
    </row>
    <row r="984" spans="1:6" x14ac:dyDescent="0.25">
      <c r="A984" s="43"/>
      <c r="B984" s="44"/>
      <c r="C984" s="45"/>
      <c r="D984" s="46"/>
      <c r="E984" s="35"/>
      <c r="F984" s="47"/>
    </row>
    <row r="985" spans="1:6" x14ac:dyDescent="0.25">
      <c r="A985" s="43"/>
      <c r="B985" s="44"/>
      <c r="C985" s="45"/>
      <c r="D985" s="46"/>
      <c r="E985" s="35"/>
      <c r="F985" s="47"/>
    </row>
    <row r="986" spans="1:6" x14ac:dyDescent="0.25">
      <c r="A986" s="43"/>
      <c r="B986" s="44"/>
      <c r="C986" s="45"/>
      <c r="D986" s="46"/>
      <c r="E986" s="35"/>
      <c r="F986" s="47"/>
    </row>
    <row r="987" spans="1:6" x14ac:dyDescent="0.25">
      <c r="A987" s="43"/>
      <c r="B987" s="44"/>
      <c r="C987" s="45"/>
      <c r="D987" s="46"/>
      <c r="E987" s="35"/>
      <c r="F987" s="47"/>
    </row>
    <row r="988" spans="1:6" x14ac:dyDescent="0.25">
      <c r="A988" s="43"/>
      <c r="B988" s="44"/>
      <c r="C988" s="45"/>
      <c r="D988" s="46"/>
      <c r="E988" s="35"/>
      <c r="F988" s="47"/>
    </row>
    <row r="989" spans="1:6" x14ac:dyDescent="0.25">
      <c r="A989" s="43"/>
      <c r="B989" s="44"/>
      <c r="C989" s="45"/>
      <c r="D989" s="46"/>
      <c r="E989" s="35"/>
      <c r="F989" s="47"/>
    </row>
    <row r="990" spans="1:6" x14ac:dyDescent="0.25">
      <c r="A990" s="43"/>
      <c r="B990" s="44"/>
      <c r="C990" s="45"/>
      <c r="D990" s="46"/>
      <c r="E990" s="35"/>
      <c r="F990" s="47"/>
    </row>
    <row r="991" spans="1:6" x14ac:dyDescent="0.25">
      <c r="A991" s="43"/>
      <c r="B991" s="44"/>
      <c r="C991" s="45"/>
      <c r="D991" s="46"/>
      <c r="E991" s="35"/>
      <c r="F991" s="47"/>
    </row>
    <row r="992" spans="1:6" x14ac:dyDescent="0.25">
      <c r="A992" s="43"/>
      <c r="B992" s="44"/>
      <c r="C992" s="45"/>
      <c r="D992" s="46"/>
      <c r="E992" s="35"/>
      <c r="F992" s="47"/>
    </row>
    <row r="993" spans="1:6" x14ac:dyDescent="0.25">
      <c r="A993" s="43"/>
      <c r="B993" s="44"/>
      <c r="C993" s="45"/>
      <c r="D993" s="46"/>
      <c r="E993" s="35"/>
      <c r="F993" s="47"/>
    </row>
    <row r="994" spans="1:6" x14ac:dyDescent="0.25">
      <c r="A994" s="43"/>
      <c r="B994" s="44"/>
      <c r="C994" s="45"/>
      <c r="D994" s="46"/>
      <c r="E994" s="35"/>
      <c r="F994" s="47"/>
    </row>
    <row r="995" spans="1:6" x14ac:dyDescent="0.25">
      <c r="A995" s="43"/>
      <c r="B995" s="44"/>
      <c r="C995" s="45"/>
      <c r="D995" s="46"/>
      <c r="E995" s="35"/>
      <c r="F995" s="47"/>
    </row>
    <row r="996" spans="1:6" x14ac:dyDescent="0.25">
      <c r="A996" s="43"/>
      <c r="B996" s="44"/>
      <c r="C996" s="45"/>
      <c r="D996" s="46"/>
      <c r="E996" s="35"/>
      <c r="F996" s="47"/>
    </row>
    <row r="997" spans="1:6" x14ac:dyDescent="0.25">
      <c r="A997" s="43"/>
      <c r="B997" s="44"/>
      <c r="C997" s="45"/>
      <c r="D997" s="46"/>
      <c r="E997" s="35"/>
      <c r="F997" s="47"/>
    </row>
    <row r="998" spans="1:6" x14ac:dyDescent="0.25">
      <c r="A998" s="43"/>
      <c r="B998" s="44"/>
      <c r="C998" s="45"/>
      <c r="D998" s="46"/>
      <c r="E998" s="35"/>
      <c r="F998" s="47"/>
    </row>
    <row r="999" spans="1:6" x14ac:dyDescent="0.25">
      <c r="A999" s="43"/>
      <c r="B999" s="44"/>
      <c r="C999" s="45"/>
      <c r="D999" s="46"/>
      <c r="E999" s="35"/>
      <c r="F999" s="47"/>
    </row>
    <row r="1000" spans="1:6" x14ac:dyDescent="0.25">
      <c r="A1000" s="43"/>
      <c r="B1000" s="44"/>
      <c r="C1000" s="45"/>
      <c r="D1000" s="46"/>
      <c r="E1000" s="35"/>
      <c r="F1000" s="47"/>
    </row>
    <row r="1001" spans="1:6" x14ac:dyDescent="0.25">
      <c r="A1001" s="43"/>
      <c r="B1001" s="44"/>
      <c r="C1001" s="45"/>
      <c r="D1001" s="46"/>
      <c r="E1001" s="35"/>
      <c r="F1001" s="47"/>
    </row>
    <row r="1002" spans="1:6" x14ac:dyDescent="0.25">
      <c r="A1002" s="43"/>
      <c r="B1002" s="44"/>
      <c r="C1002" s="45"/>
      <c r="D1002" s="46"/>
      <c r="E1002" s="35"/>
      <c r="F1002" s="47"/>
    </row>
    <row r="1003" spans="1:6" x14ac:dyDescent="0.25">
      <c r="A1003" s="43"/>
      <c r="B1003" s="44"/>
      <c r="C1003" s="45"/>
      <c r="D1003" s="46"/>
      <c r="E1003" s="35"/>
      <c r="F1003" s="47"/>
    </row>
    <row r="1004" spans="1:6" x14ac:dyDescent="0.25">
      <c r="A1004" s="43"/>
      <c r="B1004" s="44"/>
      <c r="C1004" s="45"/>
      <c r="D1004" s="46"/>
      <c r="E1004" s="35"/>
      <c r="F1004" s="47"/>
    </row>
    <row r="1005" spans="1:6" x14ac:dyDescent="0.25">
      <c r="A1005" s="43"/>
      <c r="B1005" s="44"/>
      <c r="C1005" s="45"/>
      <c r="D1005" s="46"/>
      <c r="E1005" s="35"/>
      <c r="F1005" s="47"/>
    </row>
    <row r="1006" spans="1:6" x14ac:dyDescent="0.25">
      <c r="A1006" s="43"/>
      <c r="B1006" s="44"/>
      <c r="C1006" s="45"/>
      <c r="D1006" s="46"/>
      <c r="E1006" s="35"/>
      <c r="F1006" s="47"/>
    </row>
    <row r="1007" spans="1:6" x14ac:dyDescent="0.25">
      <c r="A1007" s="43"/>
      <c r="B1007" s="44"/>
      <c r="C1007" s="45"/>
      <c r="D1007" s="46"/>
      <c r="E1007" s="35"/>
      <c r="F1007" s="47"/>
    </row>
    <row r="1008" spans="1:6" x14ac:dyDescent="0.25">
      <c r="A1008" s="43"/>
      <c r="B1008" s="44"/>
      <c r="C1008" s="45"/>
      <c r="D1008" s="46"/>
      <c r="E1008" s="35"/>
      <c r="F1008" s="47"/>
    </row>
    <row r="1009" spans="1:6" x14ac:dyDescent="0.25">
      <c r="A1009" s="43"/>
      <c r="B1009" s="44"/>
      <c r="C1009" s="45"/>
      <c r="D1009" s="46"/>
      <c r="E1009" s="35"/>
      <c r="F1009" s="47"/>
    </row>
    <row r="1010" spans="1:6" x14ac:dyDescent="0.25">
      <c r="A1010" s="43"/>
      <c r="B1010" s="44"/>
      <c r="C1010" s="45"/>
      <c r="D1010" s="46"/>
      <c r="E1010" s="35"/>
      <c r="F1010" s="47"/>
    </row>
    <row r="1011" spans="1:6" x14ac:dyDescent="0.25">
      <c r="A1011" s="43"/>
      <c r="B1011" s="44"/>
      <c r="C1011" s="45"/>
      <c r="D1011" s="46"/>
      <c r="E1011" s="35"/>
      <c r="F1011" s="47"/>
    </row>
    <row r="1012" spans="1:6" x14ac:dyDescent="0.25">
      <c r="A1012" s="43"/>
      <c r="B1012" s="44"/>
      <c r="C1012" s="45"/>
      <c r="D1012" s="46"/>
      <c r="E1012" s="35"/>
      <c r="F1012" s="47"/>
    </row>
    <row r="1013" spans="1:6" x14ac:dyDescent="0.25">
      <c r="A1013" s="43"/>
      <c r="B1013" s="44"/>
      <c r="C1013" s="45"/>
      <c r="D1013" s="46"/>
      <c r="E1013" s="35"/>
      <c r="F1013" s="47"/>
    </row>
    <row r="1014" spans="1:6" x14ac:dyDescent="0.25">
      <c r="A1014" s="43"/>
      <c r="B1014" s="44"/>
      <c r="C1014" s="45"/>
      <c r="D1014" s="46"/>
      <c r="E1014" s="35"/>
      <c r="F1014" s="47"/>
    </row>
    <row r="1015" spans="1:6" x14ac:dyDescent="0.25">
      <c r="A1015" s="43"/>
      <c r="B1015" s="44"/>
      <c r="C1015" s="45"/>
      <c r="D1015" s="46"/>
      <c r="E1015" s="35"/>
      <c r="F1015" s="47"/>
    </row>
    <row r="1016" spans="1:6" x14ac:dyDescent="0.25">
      <c r="A1016" s="43"/>
      <c r="B1016" s="44"/>
      <c r="C1016" s="45"/>
      <c r="D1016" s="46"/>
      <c r="E1016" s="35"/>
      <c r="F1016" s="47"/>
    </row>
    <row r="1017" spans="1:6" x14ac:dyDescent="0.25">
      <c r="A1017" s="43"/>
      <c r="B1017" s="44"/>
      <c r="C1017" s="45"/>
      <c r="D1017" s="46"/>
      <c r="E1017" s="35"/>
      <c r="F1017" s="47"/>
    </row>
    <row r="1018" spans="1:6" x14ac:dyDescent="0.25">
      <c r="A1018" s="43"/>
      <c r="B1018" s="44"/>
      <c r="C1018" s="45"/>
      <c r="D1018" s="46"/>
      <c r="E1018" s="35"/>
      <c r="F1018" s="47"/>
    </row>
    <row r="1019" spans="1:6" x14ac:dyDescent="0.25">
      <c r="A1019" s="43"/>
      <c r="B1019" s="44"/>
      <c r="C1019" s="45"/>
      <c r="D1019" s="46"/>
      <c r="E1019" s="35"/>
      <c r="F1019" s="47"/>
    </row>
    <row r="1020" spans="1:6" x14ac:dyDescent="0.25">
      <c r="A1020" s="43"/>
      <c r="B1020" s="44"/>
      <c r="C1020" s="45"/>
      <c r="D1020" s="46"/>
      <c r="E1020" s="35"/>
      <c r="F1020" s="47"/>
    </row>
    <row r="1021" spans="1:6" x14ac:dyDescent="0.25">
      <c r="A1021" s="43"/>
      <c r="B1021" s="44"/>
      <c r="C1021" s="45"/>
      <c r="D1021" s="46"/>
      <c r="E1021" s="35"/>
      <c r="F1021" s="47"/>
    </row>
    <row r="1022" spans="1:6" x14ac:dyDescent="0.25">
      <c r="A1022" s="43"/>
      <c r="B1022" s="44"/>
      <c r="C1022" s="45"/>
      <c r="D1022" s="46"/>
      <c r="E1022" s="35"/>
      <c r="F1022" s="47"/>
    </row>
    <row r="1023" spans="1:6" x14ac:dyDescent="0.25">
      <c r="A1023" s="43"/>
      <c r="B1023" s="44"/>
      <c r="C1023" s="45"/>
      <c r="D1023" s="46"/>
      <c r="E1023" s="35"/>
      <c r="F1023" s="47"/>
    </row>
    <row r="1024" spans="1:6" x14ac:dyDescent="0.25">
      <c r="A1024" s="43"/>
      <c r="B1024" s="44"/>
      <c r="C1024" s="45"/>
      <c r="D1024" s="46"/>
      <c r="E1024" s="35"/>
      <c r="F1024" s="47"/>
    </row>
    <row r="1025" spans="1:6" x14ac:dyDescent="0.25">
      <c r="A1025" s="43"/>
      <c r="B1025" s="44"/>
      <c r="C1025" s="45"/>
      <c r="D1025" s="46"/>
      <c r="E1025" s="35"/>
      <c r="F1025" s="47"/>
    </row>
    <row r="1026" spans="1:6" x14ac:dyDescent="0.25">
      <c r="A1026" s="43"/>
      <c r="B1026" s="44"/>
      <c r="C1026" s="45"/>
      <c r="D1026" s="46"/>
      <c r="E1026" s="35"/>
      <c r="F1026" s="47"/>
    </row>
    <row r="1027" spans="1:6" x14ac:dyDescent="0.25">
      <c r="A1027" s="43"/>
      <c r="B1027" s="44"/>
      <c r="C1027" s="45"/>
      <c r="D1027" s="46"/>
      <c r="E1027" s="35"/>
      <c r="F1027" s="47"/>
    </row>
    <row r="1028" spans="1:6" x14ac:dyDescent="0.25">
      <c r="A1028" s="43"/>
      <c r="B1028" s="44"/>
      <c r="C1028" s="45"/>
      <c r="D1028" s="46"/>
      <c r="E1028" s="35"/>
      <c r="F1028" s="47"/>
    </row>
    <row r="1029" spans="1:6" x14ac:dyDescent="0.25">
      <c r="A1029" s="43"/>
      <c r="B1029" s="44"/>
      <c r="C1029" s="45"/>
      <c r="D1029" s="46"/>
      <c r="E1029" s="35"/>
      <c r="F1029" s="47"/>
    </row>
    <row r="1030" spans="1:6" x14ac:dyDescent="0.25">
      <c r="A1030" s="43"/>
      <c r="B1030" s="44"/>
      <c r="C1030" s="45"/>
      <c r="D1030" s="46"/>
      <c r="E1030" s="35"/>
      <c r="F1030" s="47"/>
    </row>
    <row r="1031" spans="1:6" x14ac:dyDescent="0.25">
      <c r="A1031" s="43"/>
      <c r="B1031" s="44"/>
      <c r="C1031" s="45"/>
      <c r="D1031" s="46"/>
      <c r="E1031" s="35"/>
      <c r="F1031" s="47"/>
    </row>
    <row r="1032" spans="1:6" x14ac:dyDescent="0.25">
      <c r="A1032" s="43"/>
      <c r="B1032" s="44"/>
      <c r="C1032" s="45"/>
      <c r="D1032" s="46"/>
      <c r="E1032" s="35"/>
      <c r="F1032" s="47"/>
    </row>
    <row r="1033" spans="1:6" x14ac:dyDescent="0.25">
      <c r="A1033" s="43"/>
      <c r="B1033" s="44"/>
      <c r="C1033" s="45"/>
      <c r="D1033" s="46"/>
      <c r="E1033" s="35"/>
      <c r="F1033" s="47"/>
    </row>
    <row r="1034" spans="1:6" x14ac:dyDescent="0.25">
      <c r="A1034" s="43"/>
      <c r="B1034" s="44"/>
      <c r="C1034" s="45"/>
      <c r="D1034" s="46"/>
      <c r="E1034" s="35"/>
      <c r="F1034" s="47"/>
    </row>
    <row r="1035" spans="1:6" x14ac:dyDescent="0.25">
      <c r="A1035" s="43"/>
      <c r="B1035" s="44"/>
      <c r="C1035" s="45"/>
      <c r="D1035" s="46"/>
      <c r="E1035" s="35"/>
      <c r="F1035" s="47"/>
    </row>
    <row r="1036" spans="1:6" x14ac:dyDescent="0.25">
      <c r="A1036" s="43"/>
      <c r="B1036" s="44"/>
      <c r="C1036" s="45"/>
      <c r="D1036" s="46"/>
      <c r="E1036" s="35"/>
      <c r="F1036" s="47"/>
    </row>
    <row r="1037" spans="1:6" x14ac:dyDescent="0.25">
      <c r="A1037" s="43"/>
      <c r="B1037" s="44"/>
      <c r="C1037" s="45"/>
      <c r="D1037" s="46"/>
      <c r="E1037" s="35"/>
      <c r="F1037" s="47"/>
    </row>
    <row r="1038" spans="1:6" x14ac:dyDescent="0.25">
      <c r="A1038" s="43"/>
      <c r="B1038" s="44"/>
      <c r="C1038" s="45"/>
      <c r="D1038" s="46"/>
      <c r="E1038" s="35"/>
      <c r="F1038" s="47"/>
    </row>
    <row r="1039" spans="1:6" x14ac:dyDescent="0.25">
      <c r="A1039" s="43"/>
      <c r="B1039" s="44"/>
      <c r="C1039" s="45"/>
      <c r="D1039" s="46"/>
      <c r="E1039" s="35"/>
      <c r="F1039" s="47"/>
    </row>
    <row r="1040" spans="1:6" x14ac:dyDescent="0.25">
      <c r="A1040" s="43"/>
      <c r="B1040" s="44"/>
      <c r="C1040" s="45"/>
      <c r="D1040" s="46"/>
      <c r="E1040" s="35"/>
      <c r="F1040" s="47"/>
    </row>
    <row r="1041" spans="1:6" x14ac:dyDescent="0.25">
      <c r="A1041" s="43"/>
      <c r="B1041" s="44"/>
      <c r="C1041" s="45"/>
      <c r="D1041" s="46"/>
      <c r="E1041" s="35"/>
      <c r="F1041" s="47"/>
    </row>
    <row r="1042" spans="1:6" x14ac:dyDescent="0.25">
      <c r="A1042" s="43"/>
      <c r="B1042" s="44"/>
      <c r="C1042" s="45"/>
      <c r="D1042" s="46"/>
      <c r="E1042" s="35"/>
      <c r="F1042" s="47"/>
    </row>
    <row r="1043" spans="1:6" x14ac:dyDescent="0.25">
      <c r="A1043" s="43"/>
      <c r="B1043" s="44"/>
      <c r="C1043" s="45"/>
      <c r="D1043" s="46"/>
      <c r="E1043" s="35"/>
      <c r="F1043" s="47"/>
    </row>
    <row r="1044" spans="1:6" x14ac:dyDescent="0.25">
      <c r="A1044" s="43"/>
      <c r="B1044" s="44"/>
      <c r="C1044" s="45"/>
      <c r="D1044" s="46"/>
      <c r="E1044" s="35"/>
      <c r="F1044" s="47"/>
    </row>
    <row r="1045" spans="1:6" x14ac:dyDescent="0.25">
      <c r="A1045" s="43"/>
      <c r="B1045" s="44"/>
      <c r="C1045" s="45"/>
      <c r="D1045" s="46"/>
      <c r="E1045" s="35"/>
      <c r="F1045" s="47"/>
    </row>
    <row r="1046" spans="1:6" x14ac:dyDescent="0.25">
      <c r="A1046" s="43"/>
      <c r="B1046" s="44"/>
      <c r="C1046" s="45"/>
      <c r="D1046" s="46"/>
      <c r="E1046" s="35"/>
      <c r="F1046" s="47"/>
    </row>
    <row r="1047" spans="1:6" x14ac:dyDescent="0.25">
      <c r="A1047" s="43"/>
      <c r="B1047" s="44"/>
      <c r="C1047" s="45"/>
      <c r="D1047" s="46"/>
      <c r="E1047" s="35"/>
      <c r="F1047" s="47"/>
    </row>
    <row r="1048" spans="1:6" x14ac:dyDescent="0.25">
      <c r="A1048" s="43"/>
      <c r="B1048" s="44"/>
      <c r="C1048" s="45"/>
      <c r="D1048" s="46"/>
      <c r="E1048" s="35"/>
      <c r="F1048" s="47"/>
    </row>
    <row r="1049" spans="1:6" x14ac:dyDescent="0.25">
      <c r="A1049" s="43"/>
      <c r="B1049" s="44"/>
      <c r="C1049" s="45"/>
      <c r="D1049" s="46"/>
      <c r="E1049" s="35"/>
      <c r="F1049" s="47"/>
    </row>
    <row r="1050" spans="1:6" x14ac:dyDescent="0.25">
      <c r="A1050" s="43"/>
      <c r="B1050" s="44"/>
      <c r="C1050" s="45"/>
      <c r="D1050" s="46"/>
      <c r="E1050" s="35"/>
      <c r="F1050" s="47"/>
    </row>
    <row r="1051" spans="1:6" x14ac:dyDescent="0.25">
      <c r="A1051" s="43"/>
      <c r="B1051" s="44"/>
      <c r="C1051" s="45"/>
      <c r="D1051" s="46"/>
      <c r="E1051" s="35"/>
      <c r="F1051" s="47"/>
    </row>
    <row r="1052" spans="1:6" x14ac:dyDescent="0.25">
      <c r="A1052" s="43"/>
      <c r="B1052" s="44"/>
      <c r="C1052" s="45"/>
      <c r="D1052" s="46"/>
      <c r="E1052" s="35"/>
      <c r="F1052" s="47"/>
    </row>
    <row r="1053" spans="1:6" x14ac:dyDescent="0.25">
      <c r="A1053" s="43"/>
      <c r="B1053" s="44"/>
      <c r="C1053" s="45"/>
      <c r="D1053" s="46"/>
      <c r="E1053" s="35"/>
      <c r="F1053" s="47"/>
    </row>
    <row r="1054" spans="1:6" x14ac:dyDescent="0.25">
      <c r="A1054" s="43"/>
      <c r="B1054" s="44"/>
      <c r="C1054" s="45"/>
      <c r="D1054" s="46"/>
      <c r="E1054" s="35"/>
      <c r="F1054" s="47"/>
    </row>
    <row r="1055" spans="1:6" x14ac:dyDescent="0.25">
      <c r="A1055" s="43"/>
      <c r="B1055" s="44"/>
      <c r="C1055" s="45"/>
      <c r="D1055" s="46"/>
      <c r="E1055" s="35"/>
      <c r="F1055" s="47"/>
    </row>
    <row r="1056" spans="1:6" x14ac:dyDescent="0.25">
      <c r="A1056" s="43"/>
      <c r="B1056" s="44"/>
      <c r="C1056" s="45"/>
      <c r="D1056" s="46"/>
      <c r="E1056" s="35"/>
      <c r="F1056" s="47"/>
    </row>
    <row r="1057" spans="1:6" x14ac:dyDescent="0.25">
      <c r="A1057" s="43"/>
      <c r="B1057" s="44"/>
      <c r="C1057" s="45"/>
      <c r="D1057" s="46"/>
      <c r="E1057" s="35"/>
      <c r="F1057" s="47"/>
    </row>
    <row r="1058" spans="1:6" x14ac:dyDescent="0.25">
      <c r="A1058" s="43"/>
      <c r="B1058" s="44"/>
      <c r="C1058" s="45"/>
      <c r="D1058" s="46"/>
      <c r="E1058" s="35"/>
      <c r="F1058" s="47"/>
    </row>
    <row r="1059" spans="1:6" x14ac:dyDescent="0.25">
      <c r="A1059" s="43"/>
      <c r="B1059" s="44"/>
      <c r="C1059" s="45"/>
      <c r="D1059" s="46"/>
      <c r="E1059" s="35"/>
      <c r="F1059" s="47"/>
    </row>
    <row r="1060" spans="1:6" x14ac:dyDescent="0.25">
      <c r="A1060" s="43"/>
      <c r="B1060" s="44"/>
      <c r="C1060" s="45"/>
      <c r="D1060" s="46"/>
      <c r="E1060" s="35"/>
      <c r="F1060" s="47"/>
    </row>
    <row r="1061" spans="1:6" x14ac:dyDescent="0.25">
      <c r="A1061" s="43"/>
      <c r="B1061" s="44"/>
      <c r="C1061" s="45"/>
      <c r="D1061" s="46"/>
      <c r="E1061" s="35"/>
      <c r="F1061" s="47"/>
    </row>
    <row r="1062" spans="1:6" x14ac:dyDescent="0.25">
      <c r="A1062" s="43"/>
      <c r="B1062" s="44"/>
      <c r="C1062" s="45"/>
      <c r="D1062" s="46"/>
      <c r="E1062" s="35"/>
      <c r="F1062" s="47"/>
    </row>
    <row r="1063" spans="1:6" x14ac:dyDescent="0.25">
      <c r="A1063" s="43"/>
      <c r="B1063" s="44"/>
      <c r="C1063" s="45"/>
      <c r="D1063" s="46"/>
      <c r="E1063" s="35"/>
      <c r="F1063" s="47"/>
    </row>
    <row r="1064" spans="1:6" x14ac:dyDescent="0.25">
      <c r="A1064" s="43"/>
      <c r="B1064" s="44"/>
      <c r="C1064" s="45"/>
      <c r="D1064" s="46"/>
      <c r="E1064" s="35"/>
      <c r="F1064" s="47"/>
    </row>
    <row r="1065" spans="1:6" x14ac:dyDescent="0.25">
      <c r="A1065" s="43"/>
      <c r="B1065" s="44"/>
      <c r="C1065" s="45"/>
      <c r="D1065" s="46"/>
      <c r="E1065" s="35"/>
      <c r="F1065" s="47"/>
    </row>
    <row r="1066" spans="1:6" x14ac:dyDescent="0.25">
      <c r="A1066" s="43"/>
      <c r="B1066" s="44"/>
      <c r="C1066" s="45"/>
      <c r="D1066" s="46"/>
      <c r="E1066" s="35"/>
      <c r="F1066" s="47"/>
    </row>
    <row r="1067" spans="1:6" x14ac:dyDescent="0.25">
      <c r="A1067" s="43"/>
      <c r="B1067" s="44"/>
      <c r="C1067" s="45"/>
      <c r="D1067" s="46"/>
      <c r="E1067" s="35"/>
      <c r="F1067" s="47"/>
    </row>
    <row r="1068" spans="1:6" x14ac:dyDescent="0.25">
      <c r="A1068" s="43"/>
      <c r="B1068" s="44"/>
      <c r="C1068" s="45"/>
      <c r="D1068" s="46"/>
      <c r="E1068" s="35"/>
      <c r="F1068" s="47"/>
    </row>
    <row r="1069" spans="1:6" x14ac:dyDescent="0.25">
      <c r="A1069" s="43"/>
      <c r="B1069" s="44"/>
      <c r="C1069" s="45"/>
      <c r="D1069" s="46"/>
      <c r="E1069" s="35"/>
      <c r="F1069" s="47"/>
    </row>
    <row r="1070" spans="1:6" x14ac:dyDescent="0.25">
      <c r="A1070" s="43"/>
      <c r="B1070" s="44"/>
      <c r="C1070" s="45"/>
      <c r="D1070" s="46"/>
      <c r="E1070" s="35"/>
      <c r="F1070" s="47"/>
    </row>
    <row r="1071" spans="1:6" x14ac:dyDescent="0.25">
      <c r="A1071" s="43"/>
      <c r="B1071" s="44"/>
      <c r="C1071" s="45"/>
      <c r="D1071" s="46"/>
      <c r="E1071" s="35"/>
      <c r="F1071" s="47"/>
    </row>
    <row r="1072" spans="1:6" x14ac:dyDescent="0.25">
      <c r="A1072" s="43"/>
      <c r="B1072" s="44"/>
      <c r="C1072" s="45"/>
      <c r="D1072" s="46"/>
      <c r="E1072" s="35"/>
      <c r="F1072" s="47"/>
    </row>
    <row r="1073" spans="1:6" x14ac:dyDescent="0.25">
      <c r="A1073" s="43"/>
      <c r="B1073" s="44"/>
      <c r="C1073" s="45"/>
      <c r="D1073" s="46"/>
      <c r="E1073" s="35"/>
      <c r="F1073" s="47"/>
    </row>
    <row r="1074" spans="1:6" x14ac:dyDescent="0.25">
      <c r="A1074" s="43"/>
      <c r="B1074" s="44"/>
      <c r="C1074" s="45"/>
      <c r="D1074" s="46"/>
      <c r="E1074" s="35"/>
      <c r="F1074" s="47"/>
    </row>
    <row r="1075" spans="1:6" x14ac:dyDescent="0.25">
      <c r="A1075" s="43"/>
      <c r="B1075" s="44"/>
      <c r="C1075" s="45"/>
      <c r="D1075" s="46"/>
      <c r="E1075" s="35"/>
      <c r="F1075" s="47"/>
    </row>
    <row r="1076" spans="1:6" x14ac:dyDescent="0.25">
      <c r="A1076" s="43"/>
      <c r="B1076" s="44"/>
      <c r="C1076" s="45"/>
      <c r="D1076" s="46"/>
      <c r="E1076" s="35"/>
      <c r="F1076" s="47"/>
    </row>
    <row r="1077" spans="1:6" x14ac:dyDescent="0.25">
      <c r="A1077" s="43"/>
      <c r="B1077" s="44"/>
      <c r="C1077" s="45"/>
      <c r="D1077" s="46"/>
      <c r="E1077" s="35"/>
      <c r="F1077" s="47"/>
    </row>
    <row r="1078" spans="1:6" x14ac:dyDescent="0.25">
      <c r="A1078" s="43"/>
      <c r="B1078" s="44"/>
      <c r="C1078" s="45"/>
      <c r="D1078" s="46"/>
      <c r="E1078" s="35"/>
      <c r="F1078" s="47"/>
    </row>
    <row r="1079" spans="1:6" x14ac:dyDescent="0.25">
      <c r="A1079" s="43"/>
      <c r="B1079" s="44"/>
      <c r="C1079" s="45"/>
      <c r="D1079" s="46"/>
      <c r="E1079" s="35"/>
      <c r="F1079" s="47"/>
    </row>
    <row r="1080" spans="1:6" x14ac:dyDescent="0.25">
      <c r="A1080" s="43"/>
      <c r="B1080" s="44"/>
      <c r="C1080" s="45"/>
      <c r="D1080" s="46"/>
      <c r="E1080" s="35"/>
      <c r="F1080" s="47"/>
    </row>
    <row r="1081" spans="1:6" x14ac:dyDescent="0.25">
      <c r="A1081" s="43"/>
      <c r="B1081" s="44"/>
      <c r="C1081" s="45"/>
      <c r="D1081" s="46"/>
      <c r="E1081" s="35"/>
      <c r="F1081" s="47"/>
    </row>
    <row r="1082" spans="1:6" x14ac:dyDescent="0.25">
      <c r="A1082" s="43"/>
      <c r="B1082" s="44"/>
      <c r="C1082" s="45"/>
      <c r="D1082" s="46"/>
      <c r="E1082" s="35"/>
      <c r="F1082" s="47"/>
    </row>
    <row r="1083" spans="1:6" x14ac:dyDescent="0.25">
      <c r="A1083" s="43"/>
      <c r="B1083" s="44"/>
      <c r="C1083" s="45"/>
      <c r="D1083" s="46"/>
      <c r="E1083" s="35"/>
      <c r="F1083" s="47"/>
    </row>
    <row r="1084" spans="1:6" x14ac:dyDescent="0.25">
      <c r="A1084" s="43"/>
      <c r="B1084" s="44"/>
      <c r="C1084" s="45"/>
      <c r="D1084" s="46"/>
      <c r="E1084" s="35"/>
      <c r="F1084" s="47"/>
    </row>
    <row r="1085" spans="1:6" x14ac:dyDescent="0.25">
      <c r="A1085" s="43"/>
      <c r="B1085" s="44"/>
      <c r="C1085" s="45"/>
      <c r="D1085" s="46"/>
      <c r="E1085" s="35"/>
      <c r="F1085" s="47"/>
    </row>
    <row r="1086" spans="1:6" x14ac:dyDescent="0.25">
      <c r="A1086" s="43"/>
      <c r="B1086" s="44"/>
      <c r="C1086" s="45"/>
      <c r="D1086" s="46"/>
      <c r="E1086" s="35"/>
      <c r="F1086" s="47"/>
    </row>
    <row r="1087" spans="1:6" x14ac:dyDescent="0.25">
      <c r="A1087" s="43"/>
      <c r="B1087" s="44"/>
      <c r="C1087" s="45"/>
      <c r="D1087" s="46"/>
      <c r="E1087" s="35"/>
      <c r="F1087" s="47"/>
    </row>
    <row r="1088" spans="1:6" x14ac:dyDescent="0.25">
      <c r="A1088" s="43"/>
      <c r="B1088" s="44"/>
      <c r="C1088" s="45"/>
      <c r="D1088" s="46"/>
      <c r="E1088" s="35"/>
      <c r="F1088" s="47"/>
    </row>
    <row r="1089" spans="1:6" x14ac:dyDescent="0.25">
      <c r="A1089" s="43"/>
      <c r="B1089" s="44"/>
      <c r="C1089" s="45"/>
      <c r="D1089" s="46"/>
      <c r="E1089" s="35"/>
      <c r="F1089" s="47"/>
    </row>
    <row r="1090" spans="1:6" x14ac:dyDescent="0.25">
      <c r="A1090" s="43"/>
      <c r="B1090" s="44"/>
      <c r="C1090" s="45"/>
      <c r="D1090" s="46"/>
      <c r="E1090" s="35"/>
      <c r="F1090" s="47"/>
    </row>
    <row r="1091" spans="1:6" x14ac:dyDescent="0.25">
      <c r="A1091" s="43"/>
      <c r="B1091" s="44"/>
      <c r="C1091" s="45"/>
      <c r="D1091" s="46"/>
      <c r="E1091" s="35"/>
      <c r="F1091" s="47"/>
    </row>
    <row r="1092" spans="1:6" x14ac:dyDescent="0.25">
      <c r="A1092" s="43"/>
      <c r="B1092" s="44"/>
      <c r="C1092" s="45"/>
      <c r="D1092" s="46"/>
      <c r="E1092" s="35"/>
      <c r="F1092" s="47"/>
    </row>
    <row r="1093" spans="1:6" x14ac:dyDescent="0.25">
      <c r="A1093" s="43"/>
      <c r="B1093" s="44"/>
      <c r="C1093" s="45"/>
      <c r="D1093" s="46"/>
      <c r="E1093" s="35"/>
      <c r="F1093" s="47"/>
    </row>
    <row r="1094" spans="1:6" x14ac:dyDescent="0.25">
      <c r="A1094" s="43"/>
      <c r="B1094" s="44"/>
      <c r="C1094" s="45"/>
      <c r="D1094" s="46"/>
      <c r="E1094" s="35"/>
      <c r="F1094" s="47"/>
    </row>
    <row r="1095" spans="1:6" x14ac:dyDescent="0.25">
      <c r="A1095" s="43"/>
      <c r="B1095" s="44"/>
      <c r="C1095" s="45"/>
      <c r="D1095" s="46"/>
      <c r="E1095" s="35"/>
      <c r="F1095" s="47"/>
    </row>
    <row r="1096" spans="1:6" x14ac:dyDescent="0.25">
      <c r="A1096" s="43"/>
      <c r="B1096" s="44"/>
      <c r="C1096" s="45"/>
      <c r="D1096" s="46"/>
      <c r="E1096" s="35"/>
      <c r="F1096" s="47"/>
    </row>
    <row r="1097" spans="1:6" x14ac:dyDescent="0.25">
      <c r="A1097" s="43"/>
      <c r="B1097" s="44"/>
      <c r="C1097" s="45"/>
      <c r="D1097" s="46"/>
      <c r="E1097" s="35"/>
      <c r="F1097" s="47"/>
    </row>
    <row r="1098" spans="1:6" x14ac:dyDescent="0.25">
      <c r="A1098" s="43"/>
      <c r="B1098" s="44"/>
      <c r="C1098" s="45"/>
      <c r="D1098" s="46"/>
      <c r="E1098" s="35"/>
      <c r="F1098" s="47"/>
    </row>
    <row r="1099" spans="1:6" x14ac:dyDescent="0.25">
      <c r="A1099" s="43"/>
      <c r="B1099" s="44"/>
      <c r="C1099" s="45"/>
      <c r="D1099" s="46"/>
      <c r="E1099" s="35"/>
      <c r="F1099" s="47"/>
    </row>
    <row r="1100" spans="1:6" x14ac:dyDescent="0.25">
      <c r="A1100" s="43"/>
      <c r="B1100" s="44"/>
      <c r="C1100" s="45"/>
      <c r="D1100" s="46"/>
      <c r="E1100" s="35"/>
      <c r="F1100" s="47"/>
    </row>
    <row r="1101" spans="1:6" x14ac:dyDescent="0.25">
      <c r="A1101" s="43"/>
      <c r="B1101" s="44"/>
      <c r="C1101" s="45"/>
      <c r="D1101" s="46"/>
      <c r="E1101" s="35"/>
      <c r="F1101" s="47"/>
    </row>
    <row r="1102" spans="1:6" x14ac:dyDescent="0.25">
      <c r="A1102" s="43"/>
      <c r="B1102" s="44"/>
      <c r="C1102" s="45"/>
      <c r="D1102" s="46"/>
      <c r="E1102" s="35"/>
      <c r="F1102" s="47"/>
    </row>
    <row r="1103" spans="1:6" x14ac:dyDescent="0.25">
      <c r="A1103" s="43"/>
      <c r="B1103" s="44"/>
      <c r="C1103" s="45"/>
      <c r="D1103" s="46"/>
      <c r="E1103" s="35"/>
      <c r="F1103" s="47"/>
    </row>
    <row r="1104" spans="1:6" x14ac:dyDescent="0.25">
      <c r="A1104" s="43"/>
      <c r="B1104" s="44"/>
      <c r="C1104" s="45"/>
      <c r="D1104" s="46"/>
      <c r="E1104" s="35"/>
      <c r="F1104" s="47"/>
    </row>
    <row r="1105" spans="1:6" x14ac:dyDescent="0.25">
      <c r="A1105" s="43"/>
      <c r="B1105" s="44"/>
      <c r="C1105" s="45"/>
      <c r="D1105" s="46"/>
      <c r="E1105" s="35"/>
      <c r="F1105" s="47"/>
    </row>
    <row r="1106" spans="1:6" x14ac:dyDescent="0.25">
      <c r="A1106" s="43"/>
      <c r="B1106" s="44"/>
      <c r="C1106" s="45"/>
      <c r="D1106" s="46"/>
      <c r="E1106" s="35"/>
      <c r="F1106" s="47"/>
    </row>
    <row r="1107" spans="1:6" x14ac:dyDescent="0.25">
      <c r="A1107" s="43"/>
      <c r="B1107" s="44"/>
      <c r="C1107" s="45"/>
      <c r="D1107" s="46"/>
      <c r="E1107" s="35"/>
      <c r="F1107" s="47"/>
    </row>
    <row r="1108" spans="1:6" x14ac:dyDescent="0.25">
      <c r="A1108" s="43"/>
      <c r="B1108" s="44"/>
      <c r="C1108" s="45"/>
      <c r="D1108" s="46"/>
      <c r="E1108" s="35"/>
      <c r="F1108" s="47"/>
    </row>
    <row r="1109" spans="1:6" x14ac:dyDescent="0.25">
      <c r="A1109" s="43"/>
      <c r="B1109" s="44"/>
      <c r="C1109" s="45"/>
      <c r="D1109" s="46"/>
      <c r="E1109" s="35"/>
      <c r="F1109" s="47"/>
    </row>
    <row r="1110" spans="1:6" x14ac:dyDescent="0.25">
      <c r="A1110" s="43"/>
      <c r="B1110" s="44"/>
      <c r="C1110" s="45"/>
      <c r="D1110" s="46"/>
      <c r="E1110" s="35"/>
      <c r="F1110" s="47"/>
    </row>
    <row r="1111" spans="1:6" x14ac:dyDescent="0.25">
      <c r="A1111" s="43"/>
      <c r="B1111" s="44"/>
      <c r="C1111" s="45"/>
      <c r="D1111" s="46"/>
      <c r="E1111" s="35"/>
      <c r="F1111" s="47"/>
    </row>
    <row r="1112" spans="1:6" x14ac:dyDescent="0.25">
      <c r="A1112" s="43"/>
      <c r="B1112" s="44"/>
      <c r="C1112" s="45"/>
      <c r="D1112" s="46"/>
      <c r="E1112" s="35"/>
      <c r="F1112" s="47"/>
    </row>
    <row r="1113" spans="1:6" x14ac:dyDescent="0.25">
      <c r="A1113" s="43"/>
      <c r="B1113" s="44"/>
      <c r="C1113" s="45"/>
      <c r="D1113" s="46"/>
      <c r="E1113" s="35"/>
      <c r="F1113" s="47"/>
    </row>
    <row r="1114" spans="1:6" x14ac:dyDescent="0.25">
      <c r="A1114" s="43"/>
      <c r="B1114" s="44"/>
      <c r="C1114" s="45"/>
      <c r="D1114" s="46"/>
      <c r="E1114" s="35"/>
      <c r="F1114" s="47"/>
    </row>
    <row r="1115" spans="1:6" x14ac:dyDescent="0.25">
      <c r="A1115" s="43"/>
      <c r="B1115" s="44"/>
      <c r="C1115" s="45"/>
      <c r="D1115" s="46"/>
      <c r="E1115" s="35"/>
      <c r="F1115" s="47"/>
    </row>
    <row r="1116" spans="1:6" x14ac:dyDescent="0.25">
      <c r="A1116" s="43"/>
      <c r="B1116" s="44"/>
      <c r="C1116" s="45"/>
      <c r="D1116" s="46"/>
      <c r="E1116" s="35"/>
      <c r="F1116" s="47"/>
    </row>
    <row r="1117" spans="1:6" x14ac:dyDescent="0.25">
      <c r="A1117" s="43"/>
      <c r="B1117" s="44"/>
      <c r="C1117" s="45"/>
      <c r="D1117" s="46"/>
      <c r="E1117" s="35"/>
      <c r="F1117" s="47"/>
    </row>
    <row r="1118" spans="1:6" x14ac:dyDescent="0.25">
      <c r="A1118" s="43"/>
      <c r="B1118" s="44"/>
      <c r="C1118" s="45"/>
      <c r="D1118" s="46"/>
      <c r="E1118" s="35"/>
      <c r="F1118" s="47"/>
    </row>
    <row r="1119" spans="1:6" x14ac:dyDescent="0.25">
      <c r="A1119" s="43"/>
      <c r="B1119" s="44"/>
      <c r="C1119" s="45"/>
      <c r="D1119" s="46"/>
      <c r="E1119" s="35"/>
      <c r="F1119" s="47"/>
    </row>
    <row r="1120" spans="1:6" x14ac:dyDescent="0.25">
      <c r="A1120" s="43"/>
      <c r="B1120" s="44"/>
      <c r="C1120" s="45"/>
      <c r="D1120" s="46"/>
      <c r="E1120" s="35"/>
      <c r="F1120" s="47"/>
    </row>
    <row r="1121" spans="1:6" x14ac:dyDescent="0.25">
      <c r="A1121" s="43"/>
      <c r="B1121" s="44"/>
      <c r="C1121" s="45"/>
      <c r="D1121" s="46"/>
      <c r="E1121" s="35"/>
      <c r="F1121" s="47"/>
    </row>
    <row r="1122" spans="1:6" x14ac:dyDescent="0.25">
      <c r="A1122" s="43"/>
      <c r="B1122" s="44"/>
      <c r="C1122" s="45"/>
      <c r="D1122" s="46"/>
      <c r="E1122" s="35"/>
      <c r="F1122" s="47"/>
    </row>
    <row r="1123" spans="1:6" x14ac:dyDescent="0.25">
      <c r="A1123" s="43"/>
      <c r="B1123" s="44"/>
      <c r="C1123" s="45"/>
      <c r="D1123" s="46"/>
      <c r="E1123" s="35"/>
      <c r="F1123" s="47"/>
    </row>
    <row r="1124" spans="1:6" x14ac:dyDescent="0.25">
      <c r="A1124" s="43"/>
      <c r="B1124" s="44"/>
      <c r="C1124" s="45"/>
      <c r="D1124" s="46"/>
      <c r="E1124" s="35"/>
      <c r="F1124" s="47"/>
    </row>
    <row r="1125" spans="1:6" x14ac:dyDescent="0.25">
      <c r="A1125" s="43"/>
      <c r="B1125" s="44"/>
      <c r="C1125" s="45"/>
      <c r="D1125" s="46"/>
      <c r="E1125" s="35"/>
      <c r="F1125" s="47"/>
    </row>
    <row r="1126" spans="1:6" x14ac:dyDescent="0.25">
      <c r="A1126" s="43"/>
      <c r="B1126" s="44"/>
      <c r="C1126" s="45"/>
      <c r="D1126" s="46"/>
      <c r="E1126" s="35"/>
      <c r="F1126" s="47"/>
    </row>
    <row r="1127" spans="1:6" x14ac:dyDescent="0.25">
      <c r="A1127" s="43"/>
      <c r="B1127" s="44"/>
      <c r="C1127" s="45"/>
      <c r="D1127" s="46"/>
      <c r="E1127" s="35"/>
      <c r="F1127" s="47"/>
    </row>
    <row r="1128" spans="1:6" x14ac:dyDescent="0.25">
      <c r="A1128" s="43"/>
      <c r="B1128" s="44"/>
      <c r="C1128" s="45"/>
      <c r="D1128" s="46"/>
      <c r="E1128" s="35"/>
      <c r="F1128" s="47"/>
    </row>
    <row r="1129" spans="1:6" x14ac:dyDescent="0.25">
      <c r="A1129" s="43"/>
      <c r="B1129" s="44"/>
      <c r="C1129" s="45"/>
      <c r="D1129" s="46"/>
      <c r="E1129" s="35"/>
      <c r="F1129" s="47"/>
    </row>
    <row r="1130" spans="1:6" x14ac:dyDescent="0.25">
      <c r="A1130" s="43"/>
      <c r="B1130" s="44"/>
      <c r="C1130" s="45"/>
      <c r="D1130" s="46"/>
      <c r="E1130" s="35"/>
      <c r="F1130" s="47"/>
    </row>
    <row r="1131" spans="1:6" x14ac:dyDescent="0.25">
      <c r="A1131" s="43"/>
      <c r="B1131" s="44"/>
      <c r="C1131" s="45"/>
      <c r="D1131" s="46"/>
      <c r="E1131" s="35"/>
      <c r="F1131" s="47"/>
    </row>
    <row r="1132" spans="1:6" x14ac:dyDescent="0.25">
      <c r="A1132" s="43"/>
      <c r="B1132" s="44"/>
      <c r="C1132" s="45"/>
      <c r="D1132" s="46"/>
      <c r="E1132" s="35"/>
      <c r="F1132" s="47"/>
    </row>
    <row r="1133" spans="1:6" x14ac:dyDescent="0.25">
      <c r="A1133" s="43"/>
      <c r="B1133" s="44"/>
      <c r="C1133" s="45"/>
      <c r="D1133" s="46"/>
      <c r="E1133" s="35"/>
      <c r="F1133" s="47"/>
    </row>
    <row r="1134" spans="1:6" x14ac:dyDescent="0.25">
      <c r="A1134" s="43"/>
      <c r="B1134" s="44"/>
      <c r="C1134" s="45"/>
      <c r="D1134" s="46"/>
      <c r="E1134" s="35"/>
      <c r="F1134" s="47"/>
    </row>
    <row r="1135" spans="1:6" x14ac:dyDescent="0.25">
      <c r="A1135" s="43"/>
      <c r="B1135" s="44"/>
      <c r="C1135" s="45"/>
      <c r="D1135" s="46"/>
      <c r="E1135" s="35"/>
      <c r="F1135" s="47"/>
    </row>
    <row r="1136" spans="1:6" x14ac:dyDescent="0.25">
      <c r="A1136" s="43"/>
      <c r="B1136" s="44"/>
      <c r="C1136" s="45"/>
      <c r="D1136" s="46"/>
      <c r="E1136" s="35"/>
      <c r="F1136" s="47"/>
    </row>
    <row r="1137" spans="1:6" x14ac:dyDescent="0.25">
      <c r="A1137" s="43"/>
      <c r="B1137" s="44"/>
      <c r="C1137" s="45"/>
      <c r="D1137" s="46"/>
      <c r="E1137" s="35"/>
      <c r="F1137" s="47"/>
    </row>
    <row r="1138" spans="1:6" x14ac:dyDescent="0.25">
      <c r="A1138" s="43"/>
      <c r="B1138" s="44"/>
      <c r="C1138" s="45"/>
      <c r="D1138" s="46"/>
      <c r="E1138" s="35"/>
      <c r="F1138" s="47"/>
    </row>
    <row r="1139" spans="1:6" x14ac:dyDescent="0.25">
      <c r="A1139" s="43"/>
      <c r="B1139" s="44"/>
      <c r="C1139" s="45"/>
      <c r="D1139" s="46"/>
      <c r="E1139" s="35"/>
      <c r="F1139" s="47"/>
    </row>
    <row r="1140" spans="1:6" x14ac:dyDescent="0.25">
      <c r="A1140" s="43"/>
      <c r="B1140" s="44"/>
      <c r="C1140" s="45"/>
      <c r="D1140" s="46"/>
      <c r="E1140" s="35"/>
      <c r="F1140" s="47"/>
    </row>
    <row r="1141" spans="1:6" x14ac:dyDescent="0.25">
      <c r="A1141" s="43"/>
      <c r="B1141" s="44"/>
      <c r="C1141" s="45"/>
      <c r="D1141" s="46"/>
      <c r="E1141" s="35"/>
      <c r="F1141" s="47"/>
    </row>
    <row r="1142" spans="1:6" x14ac:dyDescent="0.25">
      <c r="A1142" s="43"/>
      <c r="B1142" s="44"/>
      <c r="C1142" s="45"/>
      <c r="D1142" s="46"/>
      <c r="E1142" s="35"/>
      <c r="F1142" s="47"/>
    </row>
    <row r="1143" spans="1:6" x14ac:dyDescent="0.25">
      <c r="A1143" s="43"/>
      <c r="B1143" s="44"/>
      <c r="C1143" s="45"/>
      <c r="D1143" s="46"/>
      <c r="E1143" s="35"/>
      <c r="F1143" s="47"/>
    </row>
    <row r="1144" spans="1:6" x14ac:dyDescent="0.25">
      <c r="A1144" s="43"/>
      <c r="B1144" s="44"/>
      <c r="C1144" s="45"/>
      <c r="D1144" s="46"/>
      <c r="E1144" s="35"/>
      <c r="F1144" s="47"/>
    </row>
    <row r="1145" spans="1:6" x14ac:dyDescent="0.25">
      <c r="A1145" s="43"/>
      <c r="B1145" s="44"/>
      <c r="C1145" s="45"/>
      <c r="D1145" s="46"/>
      <c r="E1145" s="35"/>
      <c r="F1145" s="47"/>
    </row>
    <row r="1146" spans="1:6" x14ac:dyDescent="0.25">
      <c r="A1146" s="43"/>
      <c r="B1146" s="44"/>
      <c r="C1146" s="45"/>
      <c r="D1146" s="46"/>
      <c r="E1146" s="35"/>
      <c r="F1146" s="47"/>
    </row>
    <row r="1147" spans="1:6" x14ac:dyDescent="0.25">
      <c r="A1147" s="43"/>
      <c r="B1147" s="44"/>
      <c r="C1147" s="45"/>
      <c r="D1147" s="46"/>
      <c r="E1147" s="35"/>
      <c r="F1147" s="47"/>
    </row>
    <row r="1148" spans="1:6" x14ac:dyDescent="0.25">
      <c r="A1148" s="43"/>
      <c r="B1148" s="44"/>
      <c r="C1148" s="45"/>
      <c r="D1148" s="46"/>
      <c r="E1148" s="35"/>
      <c r="F1148" s="47"/>
    </row>
    <row r="1149" spans="1:6" x14ac:dyDescent="0.25">
      <c r="A1149" s="43"/>
      <c r="B1149" s="44"/>
      <c r="C1149" s="45"/>
      <c r="D1149" s="46"/>
      <c r="E1149" s="35"/>
      <c r="F1149" s="47"/>
    </row>
    <row r="1150" spans="1:6" x14ac:dyDescent="0.25">
      <c r="A1150" s="43"/>
      <c r="B1150" s="44"/>
      <c r="C1150" s="45"/>
      <c r="D1150" s="46"/>
      <c r="E1150" s="35"/>
      <c r="F1150" s="47"/>
    </row>
    <row r="1151" spans="1:6" x14ac:dyDescent="0.25">
      <c r="A1151" s="43"/>
      <c r="B1151" s="44"/>
      <c r="C1151" s="45"/>
      <c r="D1151" s="46"/>
      <c r="E1151" s="35"/>
      <c r="F1151" s="47"/>
    </row>
    <row r="1152" spans="1:6" x14ac:dyDescent="0.25">
      <c r="A1152" s="43"/>
      <c r="B1152" s="44"/>
      <c r="C1152" s="45"/>
      <c r="D1152" s="46"/>
      <c r="E1152" s="35"/>
      <c r="F1152" s="47"/>
    </row>
    <row r="1153" spans="1:6" x14ac:dyDescent="0.25">
      <c r="A1153" s="43"/>
      <c r="B1153" s="44"/>
      <c r="C1153" s="45"/>
      <c r="D1153" s="46"/>
      <c r="E1153" s="35"/>
      <c r="F1153" s="47"/>
    </row>
    <row r="1154" spans="1:6" x14ac:dyDescent="0.25">
      <c r="A1154" s="43"/>
      <c r="B1154" s="44"/>
      <c r="C1154" s="45"/>
      <c r="D1154" s="46"/>
      <c r="E1154" s="35"/>
      <c r="F1154" s="47"/>
    </row>
    <row r="1155" spans="1:6" x14ac:dyDescent="0.25">
      <c r="A1155" s="43"/>
      <c r="B1155" s="44"/>
      <c r="C1155" s="45"/>
      <c r="D1155" s="46"/>
      <c r="E1155" s="35"/>
      <c r="F1155" s="47"/>
    </row>
    <row r="1156" spans="1:6" x14ac:dyDescent="0.25">
      <c r="A1156" s="43"/>
      <c r="B1156" s="44"/>
      <c r="C1156" s="45"/>
      <c r="D1156" s="46"/>
      <c r="E1156" s="35"/>
      <c r="F1156" s="47"/>
    </row>
    <row r="1157" spans="1:6" x14ac:dyDescent="0.25">
      <c r="A1157" s="43"/>
      <c r="B1157" s="44"/>
      <c r="C1157" s="45"/>
      <c r="D1157" s="46"/>
      <c r="E1157" s="35"/>
      <c r="F1157" s="47"/>
    </row>
    <row r="1158" spans="1:6" x14ac:dyDescent="0.25">
      <c r="A1158" s="43"/>
      <c r="B1158" s="44"/>
      <c r="C1158" s="45"/>
      <c r="D1158" s="46"/>
      <c r="E1158" s="35"/>
      <c r="F1158" s="47"/>
    </row>
    <row r="1159" spans="1:6" x14ac:dyDescent="0.25">
      <c r="A1159" s="43"/>
      <c r="B1159" s="44"/>
      <c r="C1159" s="45"/>
      <c r="D1159" s="46"/>
      <c r="E1159" s="35"/>
      <c r="F1159" s="47"/>
    </row>
    <row r="1160" spans="1:6" x14ac:dyDescent="0.25">
      <c r="A1160" s="43"/>
      <c r="B1160" s="44"/>
      <c r="C1160" s="45"/>
      <c r="D1160" s="46"/>
      <c r="E1160" s="35"/>
      <c r="F1160" s="47"/>
    </row>
    <row r="1161" spans="1:6" x14ac:dyDescent="0.25">
      <c r="A1161" s="43"/>
      <c r="B1161" s="44"/>
      <c r="C1161" s="45"/>
      <c r="D1161" s="46"/>
      <c r="E1161" s="35"/>
      <c r="F1161" s="47"/>
    </row>
    <row r="1162" spans="1:6" x14ac:dyDescent="0.25">
      <c r="A1162" s="43"/>
      <c r="B1162" s="44"/>
      <c r="C1162" s="45"/>
      <c r="D1162" s="46"/>
      <c r="E1162" s="35"/>
      <c r="F1162" s="47"/>
    </row>
    <row r="1163" spans="1:6" x14ac:dyDescent="0.25">
      <c r="A1163" s="43"/>
      <c r="B1163" s="44"/>
      <c r="C1163" s="45"/>
      <c r="D1163" s="46"/>
      <c r="E1163" s="35"/>
      <c r="F1163" s="47"/>
    </row>
    <row r="1164" spans="1:6" x14ac:dyDescent="0.25">
      <c r="A1164" s="43"/>
      <c r="B1164" s="44"/>
      <c r="C1164" s="45"/>
      <c r="D1164" s="46"/>
      <c r="E1164" s="35"/>
      <c r="F1164" s="47"/>
    </row>
    <row r="1165" spans="1:6" x14ac:dyDescent="0.25">
      <c r="A1165" s="43"/>
      <c r="B1165" s="44"/>
      <c r="C1165" s="45"/>
      <c r="D1165" s="46"/>
      <c r="E1165" s="35"/>
      <c r="F1165" s="47"/>
    </row>
    <row r="1166" spans="1:6" x14ac:dyDescent="0.25">
      <c r="A1166" s="43"/>
      <c r="B1166" s="44"/>
      <c r="C1166" s="45"/>
      <c r="D1166" s="46"/>
      <c r="E1166" s="35"/>
      <c r="F1166" s="47"/>
    </row>
    <row r="1167" spans="1:6" x14ac:dyDescent="0.25">
      <c r="A1167" s="43"/>
      <c r="B1167" s="44"/>
      <c r="C1167" s="45"/>
      <c r="D1167" s="46"/>
      <c r="E1167" s="35"/>
      <c r="F1167" s="47"/>
    </row>
    <row r="1168" spans="1:6" x14ac:dyDescent="0.25">
      <c r="A1168" s="43"/>
      <c r="B1168" s="44"/>
      <c r="C1168" s="45"/>
      <c r="D1168" s="46"/>
      <c r="E1168" s="35"/>
      <c r="F1168" s="47"/>
    </row>
    <row r="1169" spans="1:6" x14ac:dyDescent="0.25">
      <c r="A1169" s="43"/>
      <c r="B1169" s="44"/>
      <c r="C1169" s="45"/>
      <c r="D1169" s="46"/>
      <c r="E1169" s="35"/>
      <c r="F1169" s="47"/>
    </row>
    <row r="1170" spans="1:6" x14ac:dyDescent="0.25">
      <c r="A1170" s="43"/>
      <c r="B1170" s="44"/>
      <c r="C1170" s="45"/>
      <c r="D1170" s="46"/>
      <c r="E1170" s="35"/>
      <c r="F1170" s="47"/>
    </row>
    <row r="1171" spans="1:6" x14ac:dyDescent="0.25">
      <c r="A1171" s="43"/>
      <c r="B1171" s="44"/>
      <c r="C1171" s="45"/>
      <c r="D1171" s="46"/>
      <c r="E1171" s="35"/>
      <c r="F1171" s="47"/>
    </row>
    <row r="1172" spans="1:6" x14ac:dyDescent="0.25">
      <c r="A1172" s="43"/>
      <c r="B1172" s="44"/>
      <c r="C1172" s="45"/>
      <c r="D1172" s="46"/>
      <c r="E1172" s="35"/>
      <c r="F1172" s="47"/>
    </row>
    <row r="1173" spans="1:6" x14ac:dyDescent="0.25">
      <c r="A1173" s="43"/>
      <c r="B1173" s="44"/>
      <c r="C1173" s="45"/>
      <c r="D1173" s="46"/>
      <c r="E1173" s="35"/>
      <c r="F1173" s="47"/>
    </row>
    <row r="1174" spans="1:6" x14ac:dyDescent="0.25">
      <c r="A1174" s="43"/>
      <c r="B1174" s="44"/>
      <c r="C1174" s="45"/>
      <c r="D1174" s="46"/>
      <c r="E1174" s="35"/>
      <c r="F1174" s="47"/>
    </row>
    <row r="1175" spans="1:6" x14ac:dyDescent="0.25">
      <c r="A1175" s="43"/>
      <c r="B1175" s="44"/>
      <c r="C1175" s="45"/>
      <c r="D1175" s="46"/>
      <c r="E1175" s="35"/>
      <c r="F1175" s="47"/>
    </row>
    <row r="1176" spans="1:6" x14ac:dyDescent="0.25">
      <c r="A1176" s="43"/>
      <c r="B1176" s="44"/>
      <c r="C1176" s="45"/>
      <c r="D1176" s="46"/>
      <c r="E1176" s="35"/>
      <c r="F1176" s="47"/>
    </row>
    <row r="1177" spans="1:6" x14ac:dyDescent="0.25">
      <c r="A1177" s="43"/>
      <c r="B1177" s="44"/>
      <c r="C1177" s="45"/>
      <c r="D1177" s="46"/>
      <c r="E1177" s="35"/>
      <c r="F1177" s="47"/>
    </row>
    <row r="1178" spans="1:6" x14ac:dyDescent="0.25">
      <c r="A1178" s="43"/>
      <c r="B1178" s="44"/>
      <c r="C1178" s="45"/>
      <c r="D1178" s="46"/>
      <c r="E1178" s="35"/>
      <c r="F1178" s="47"/>
    </row>
  </sheetData>
  <sheetProtection sheet="1" selectLockedCells="1"/>
  <mergeCells count="1">
    <mergeCell ref="A1:G1"/>
  </mergeCells>
  <conditionalFormatting sqref="B2:B33">
    <cfRule type="cellIs" dxfId="3" priority="4" operator="equal">
      <formula>$H$2</formula>
    </cfRule>
  </conditionalFormatting>
  <conditionalFormatting sqref="B106:Q106 A106:A151">
    <cfRule type="expression" dxfId="2" priority="1" stopIfTrue="1">
      <formula>A106=SMALL($B106:$C106,1)</formula>
    </cfRule>
    <cfRule type="expression" dxfId="1" priority="2" stopIfTrue="1">
      <formula>A106=SMALL($B106:$C106,2)</formula>
    </cfRule>
    <cfRule type="expression" dxfId="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AB853-DA3C-4B54-A422-C7477CE24173}">
  <dimension ref="A1:Q1178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48" t="s">
        <v>8</v>
      </c>
      <c r="B1" s="49"/>
      <c r="C1" s="49"/>
      <c r="D1" s="49"/>
      <c r="E1" s="49"/>
      <c r="F1" s="49"/>
      <c r="G1" s="50"/>
      <c r="H1" s="5" t="s">
        <v>1</v>
      </c>
      <c r="I1" s="6" t="str">
        <f>J52</f>
        <v>Maurílio Carmo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11</v>
      </c>
      <c r="C2" s="10"/>
      <c r="D2" s="10"/>
      <c r="E2" s="10"/>
      <c r="F2" s="10"/>
      <c r="G2" s="10"/>
      <c r="H2" s="5" t="s">
        <v>2</v>
      </c>
      <c r="I2" s="29">
        <f>AVERAGE(J53:J97)</f>
        <v>2.147258359190312E-2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>
        <v>1</v>
      </c>
      <c r="B3" s="12" t="s">
        <v>13</v>
      </c>
      <c r="C3" s="10"/>
      <c r="D3" s="10"/>
      <c r="E3" s="10"/>
      <c r="F3" s="10"/>
      <c r="G3" s="10"/>
      <c r="H3" s="5" t="s">
        <v>3</v>
      </c>
      <c r="I3" s="29">
        <f>LARGE(J53:J97,2)</f>
        <v>3.9151285253889632E-2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9</v>
      </c>
      <c r="C4" s="10"/>
      <c r="D4" s="10"/>
      <c r="E4" s="10"/>
      <c r="F4" s="10"/>
      <c r="G4" s="10"/>
      <c r="H4" s="5" t="s">
        <v>4</v>
      </c>
      <c r="I4" s="29">
        <f>SMALL(J53:J97,1)</f>
        <v>1.0871073692001526E-2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18</v>
      </c>
      <c r="C5" s="10"/>
      <c r="D5" s="10"/>
      <c r="E5" s="10"/>
      <c r="F5" s="10"/>
      <c r="G5" s="10"/>
      <c r="H5" s="14" t="s">
        <v>5</v>
      </c>
      <c r="I5" s="29">
        <f>_xlfn.STDEV.S(J53:J97)</f>
        <v>1.3129854529381113E-2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15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19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20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16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/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/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/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2'!$B$106:$AT$106,0)</f>
        <v>2</v>
      </c>
      <c r="K50" s="17" t="e">
        <f>MATCH(K52,'ETAPA 2'!$B$106:$AT$106,0)</f>
        <v>#N/A</v>
      </c>
      <c r="L50" s="17" t="e">
        <f>MATCH(L52,'ETAPA 2'!$B$106:$AT$106,0)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2'!$B$107:$B$147)</f>
        <v>27</v>
      </c>
      <c r="K51" s="23">
        <f>COUNTA('ETAPA 2'!$B$107:$B$147)</f>
        <v>27</v>
      </c>
      <c r="L51" s="23">
        <f>COUNTA('ETAPA 2'!$B$107:$B$147)</f>
        <v>27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Maurílio Carmo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2'!$B$106:$AT$171,$I53+1,J$50)=0,"",INDEX('ETAPA 2'!$B$106:$AT$171,$I53+1,J$50))</f>
        <v>7.8796009313657406E-2</v>
      </c>
      <c r="K53" s="28" t="e" cm="1">
        <f t="array" ref="K53">IF(INDEX('ETAPA 2'!$B$106:$AT$171,$I53+1,K$50)=0,"",INDEX('ETAPA 2'!$B$106:$AT$171,$I53+1,K$50))</f>
        <v>#N/A</v>
      </c>
      <c r="L53" s="28" t="e" cm="1">
        <f t="array" ref="L53">IF(INDEX('ETAPA 2'!$B$106:$AT$171,$I53+1,L$50)=0,"",INDEX('ETAPA 2'!$B$106:$AT$171,$I53+1,L$50))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2'!$B$106:$AT$171,$I54+1,J$50)=0,"",INDEX('ETAPA 2'!$B$106:$AT$171,$I54+1,J$50))</f>
        <v>3.6637831336447969E-2</v>
      </c>
      <c r="K54" s="28" t="e" cm="1">
        <f t="array" ref="K54">IF(INDEX('ETAPA 2'!$B$106:$AT$171,$I54+1,K$50)=0,"",INDEX('ETAPA 2'!$B$106:$AT$171,$I54+1,K$50))</f>
        <v>#N/A</v>
      </c>
      <c r="L54" s="28" t="e" cm="1">
        <f t="array" ref="L54">IF(INDEX('ETAPA 2'!$B$106:$AT$171,$I54+1,L$50)=0,"",INDEX('ETAPA 2'!$B$106:$AT$171,$I54+1,L$50))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2'!$B$106:$AT$171,$I55+1,J$50)=0,"",INDEX('ETAPA 2'!$B$106:$AT$171,$I55+1,J$50))</f>
        <v>2.2790704846494217E-2</v>
      </c>
      <c r="K55" s="28" t="e" cm="1">
        <f t="array" ref="K55">IF(INDEX('ETAPA 2'!$B$106:$AT$171,$I55+1,K$50)=0,"",INDEX('ETAPA 2'!$B$106:$AT$171,$I55+1,K$50))</f>
        <v>#N/A</v>
      </c>
      <c r="L55" s="28" t="e" cm="1">
        <f t="array" ref="L55">IF(INDEX('ETAPA 2'!$B$106:$AT$171,$I55+1,L$50)=0,"",INDEX('ETAPA 2'!$B$106:$AT$171,$I55+1,L$50))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2'!$B$106:$AT$171,$I56+1,J$50)=0,"",INDEX('ETAPA 2'!$B$106:$AT$171,$I56+1,J$50))</f>
        <v>2.3469183204576412E-2</v>
      </c>
      <c r="K56" s="28" t="e" cm="1">
        <f t="array" ref="K56">IF(INDEX('ETAPA 2'!$B$106:$AT$171,$I56+1,K$50)=0,"",INDEX('ETAPA 2'!$B$106:$AT$171,$I56+1,K$50))</f>
        <v>#N/A</v>
      </c>
      <c r="L56" s="28" t="e" cm="1">
        <f t="array" ref="L56">IF(INDEX('ETAPA 2'!$B$106:$AT$171,$I56+1,L$50)=0,"",INDEX('ETAPA 2'!$B$106:$AT$171,$I56+1,L$50))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2'!$B$106:$AT$171,$I57+1,J$50)=0,"",INDEX('ETAPA 2'!$B$106:$AT$171,$I57+1,J$50))</f>
        <v>3.9151285253889632E-2</v>
      </c>
      <c r="K57" s="28" t="e" cm="1">
        <f t="array" ref="K57">IF(INDEX('ETAPA 2'!$B$106:$AT$171,$I57+1,K$50)=0,"",INDEX('ETAPA 2'!$B$106:$AT$171,$I57+1,K$50))</f>
        <v>#N/A</v>
      </c>
      <c r="L57" s="28" t="e" cm="1">
        <f t="array" ref="L57">IF(INDEX('ETAPA 2'!$B$106:$AT$171,$I57+1,L$50)=0,"",INDEX('ETAPA 2'!$B$106:$AT$171,$I57+1,L$50))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2'!$B$106:$AT$171,$I58+1,J$50)=0,"",INDEX('ETAPA 2'!$B$106:$AT$171,$I58+1,J$50))</f>
        <v>2.006137145148092E-2</v>
      </c>
      <c r="K58" s="28" t="e" cm="1">
        <f t="array" ref="K58">IF(INDEX('ETAPA 2'!$B$106:$AT$171,$I58+1,K$50)=0,"",INDEX('ETAPA 2'!$B$106:$AT$171,$I58+1,K$50))</f>
        <v>#N/A</v>
      </c>
      <c r="L58" s="28" t="e" cm="1">
        <f t="array" ref="L58">IF(INDEX('ETAPA 2'!$B$106:$AT$171,$I58+1,L$50)=0,"",INDEX('ETAPA 2'!$B$106:$AT$171,$I58+1,L$50))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2'!$B$106:$AT$171,$I59+1,J$50)=0,"",INDEX('ETAPA 2'!$B$106:$AT$171,$I59+1,J$50))</f>
        <v>1.8981974063622606E-2</v>
      </c>
      <c r="K59" s="28" t="e" cm="1">
        <f t="array" ref="K59">IF(INDEX('ETAPA 2'!$B$106:$AT$171,$I59+1,K$50)=0,"",INDEX('ETAPA 2'!$B$106:$AT$171,$I59+1,K$50))</f>
        <v>#N/A</v>
      </c>
      <c r="L59" s="28" t="e" cm="1">
        <f t="array" ref="L59">IF(INDEX('ETAPA 2'!$B$106:$AT$171,$I59+1,L$50)=0,"",INDEX('ETAPA 2'!$B$106:$AT$171,$I59+1,L$50))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2'!$B$106:$AT$171,$I60+1,J$50)=0,"",INDEX('ETAPA 2'!$B$106:$AT$171,$I60+1,J$50))</f>
        <v>1.8550215108479338E-2</v>
      </c>
      <c r="K60" s="28" t="e" cm="1">
        <f t="array" ref="K60">IF(INDEX('ETAPA 2'!$B$106:$AT$171,$I60+1,K$50)=0,"",INDEX('ETAPA 2'!$B$106:$AT$171,$I60+1,K$50))</f>
        <v>#N/A</v>
      </c>
      <c r="L60" s="28" t="e" cm="1">
        <f t="array" ref="L60">IF(INDEX('ETAPA 2'!$B$106:$AT$171,$I60+1,L$50)=0,"",INDEX('ETAPA 2'!$B$106:$AT$171,$I60+1,L$50))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2'!$B$106:$AT$171,$I61+1,J$50)=0,"",INDEX('ETAPA 2'!$B$106:$AT$171,$I61+1,J$50))</f>
        <v>1.4957363803179503E-2</v>
      </c>
      <c r="K61" s="28" t="e" cm="1">
        <f t="array" ref="K61">IF(INDEX('ETAPA 2'!$B$106:$AT$171,$I61+1,K$50)=0,"",INDEX('ETAPA 2'!$B$106:$AT$171,$I61+1,K$50))</f>
        <v>#N/A</v>
      </c>
      <c r="L61" s="28" t="e" cm="1">
        <f t="array" ref="L61">IF(INDEX('ETAPA 2'!$B$106:$AT$171,$I61+1,L$50)=0,"",INDEX('ETAPA 2'!$B$106:$AT$171,$I61+1,L$50))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2'!$B$106:$AT$171,$I62+1,J$50)=0,"",INDEX('ETAPA 2'!$B$106:$AT$171,$I62+1,J$50))</f>
        <v>1.2335970146952169E-2</v>
      </c>
      <c r="K62" s="28" t="e" cm="1">
        <f t="array" ref="K62">IF(INDEX('ETAPA 2'!$B$106:$AT$171,$I62+1,K$50)=0,"",INDEX('ETAPA 2'!$B$106:$AT$171,$I62+1,K$50))</f>
        <v>#N/A</v>
      </c>
      <c r="L62" s="28" t="e" cm="1">
        <f t="array" ref="L62">IF(INDEX('ETAPA 2'!$B$106:$AT$171,$I62+1,L$50)=0,"",INDEX('ETAPA 2'!$B$106:$AT$171,$I62+1,L$50))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2'!$B$106:$AT$171,$I63+1,J$50)=0,"",INDEX('ETAPA 2'!$B$106:$AT$171,$I63+1,J$50))</f>
        <v>1.7933416601131728E-2</v>
      </c>
      <c r="K63" s="28" t="e" cm="1">
        <f t="array" ref="K63">IF(INDEX('ETAPA 2'!$B$106:$AT$171,$I63+1,K$50)=0,"",INDEX('ETAPA 2'!$B$106:$AT$171,$I63+1,K$50))</f>
        <v>#N/A</v>
      </c>
      <c r="L63" s="28" t="e" cm="1">
        <f t="array" ref="L63">IF(INDEX('ETAPA 2'!$B$106:$AT$171,$I63+1,L$50)=0,"",INDEX('ETAPA 2'!$B$106:$AT$171,$I63+1,L$50))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2'!$B$106:$AT$171,$I64+1,J$50)=0,"",INDEX('ETAPA 2'!$B$106:$AT$171,$I64+1,J$50))</f>
        <v>1.8210975929438097E-2</v>
      </c>
      <c r="K64" s="28" t="e" cm="1">
        <f t="array" ref="K64">IF(INDEX('ETAPA 2'!$B$106:$AT$171,$I64+1,K$50)=0,"",INDEX('ETAPA 2'!$B$106:$AT$171,$I64+1,K$50))</f>
        <v>#N/A</v>
      </c>
      <c r="L64" s="28" t="e" cm="1">
        <f t="array" ref="L64">IF(INDEX('ETAPA 2'!$B$106:$AT$171,$I64+1,L$50)=0,"",INDEX('ETAPA 2'!$B$106:$AT$171,$I64+1,L$50))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2'!$B$106:$AT$171,$I65+1,J$50)=0,"",INDEX('ETAPA 2'!$B$106:$AT$171,$I65+1,J$50))</f>
        <v>2.2821544771861657E-2</v>
      </c>
      <c r="K65" s="28" t="e" cm="1">
        <f t="array" ref="K65">IF(INDEX('ETAPA 2'!$B$106:$AT$171,$I65+1,K$50)=0,"",INDEX('ETAPA 2'!$B$106:$AT$171,$I65+1,K$50))</f>
        <v>#N/A</v>
      </c>
      <c r="L65" s="28" t="e" cm="1">
        <f t="array" ref="L65">IF(INDEX('ETAPA 2'!$B$106:$AT$171,$I65+1,L$50)=0,"",INDEX('ETAPA 2'!$B$106:$AT$171,$I65+1,L$50))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2'!$B$106:$AT$171,$I66+1,J$50)=0,"",INDEX('ETAPA 2'!$B$106:$AT$171,$I66+1,J$50))</f>
        <v>1.0871073692001526E-2</v>
      </c>
      <c r="K66" s="28" t="e" cm="1">
        <f t="array" ref="K66">IF(INDEX('ETAPA 2'!$B$106:$AT$171,$I66+1,K$50)=0,"",INDEX('ETAPA 2'!$B$106:$AT$171,$I66+1,K$50))</f>
        <v>#N/A</v>
      </c>
      <c r="L66" s="28" t="e" cm="1">
        <f t="array" ref="L66">IF(INDEX('ETAPA 2'!$B$106:$AT$171,$I66+1,L$50)=0,"",INDEX('ETAPA 2'!$B$106:$AT$171,$I66+1,L$50))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2'!$B$106:$AT$171,$I67+1,J$50)=0,"",INDEX('ETAPA 2'!$B$106:$AT$171,$I67+1,J$50))</f>
        <v>1.9598772570970212E-2</v>
      </c>
      <c r="K67" s="28" t="e" cm="1">
        <f t="array" ref="K67">IF(INDEX('ETAPA 2'!$B$106:$AT$171,$I67+1,K$50)=0,"",INDEX('ETAPA 2'!$B$106:$AT$171,$I67+1,K$50))</f>
        <v>#N/A</v>
      </c>
      <c r="L67" s="28" t="e" cm="1">
        <f t="array" ref="L67">IF(INDEX('ETAPA 2'!$B$106:$AT$171,$I67+1,L$50)=0,"",INDEX('ETAPA 2'!$B$106:$AT$171,$I67+1,L$50))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2'!$B$106:$AT$171,$I68+1,J$50)=0,"",INDEX('ETAPA 2'!$B$106:$AT$171,$I68+1,J$50))</f>
        <v>1.3677506900433057E-2</v>
      </c>
      <c r="K68" s="28" t="e" cm="1">
        <f t="array" ref="K68">IF(INDEX('ETAPA 2'!$B$106:$AT$171,$I68+1,K$50)=0,"",INDEX('ETAPA 2'!$B$106:$AT$171,$I68+1,K$50))</f>
        <v>#N/A</v>
      </c>
      <c r="L68" s="28" t="e" cm="1">
        <f t="array" ref="L68">IF(INDEX('ETAPA 2'!$B$106:$AT$171,$I68+1,L$50)=0,"",INDEX('ETAPA 2'!$B$106:$AT$171,$I68+1,L$50))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2'!$B$106:$AT$171,$I69+1,J$50)=0,"",INDEX('ETAPA 2'!$B$106:$AT$171,$I69+1,J$50))</f>
        <v>1.9860911936592934E-2</v>
      </c>
      <c r="K69" s="28" t="e" cm="1">
        <f t="array" ref="K69">IF(INDEX('ETAPA 2'!$B$106:$AT$171,$I69+1,K$50)=0,"",INDEX('ETAPA 2'!$B$106:$AT$171,$I69+1,K$50))</f>
        <v>#N/A</v>
      </c>
      <c r="L69" s="28" t="e" cm="1">
        <f t="array" ref="L69">IF(INDEX('ETAPA 2'!$B$106:$AT$171,$I69+1,L$50)=0,"",INDEX('ETAPA 2'!$B$106:$AT$171,$I69+1,L$50))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2'!$B$106:$AT$171,$I70+1,J$50)=0,"",INDEX('ETAPA 2'!$B$106:$AT$171,$I70+1,J$50))</f>
        <v>1.6561039922283256E-2</v>
      </c>
      <c r="K70" s="28" t="e" cm="1">
        <f t="array" ref="K70">IF(INDEX('ETAPA 2'!$B$106:$AT$171,$I70+1,K$50)=0,"",INDEX('ETAPA 2'!$B$106:$AT$171,$I70+1,K$50))</f>
        <v>#N/A</v>
      </c>
      <c r="L70" s="28" t="e" cm="1">
        <f t="array" ref="L70">IF(INDEX('ETAPA 2'!$B$106:$AT$171,$I70+1,L$50)=0,"",INDEX('ETAPA 2'!$B$106:$AT$171,$I70+1,L$50))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2'!$B$106:$AT$171,$I71+1,J$50)=0,"",INDEX('ETAPA 2'!$B$106:$AT$171,$I71+1,J$50))</f>
        <v>2.4795299995373801E-2</v>
      </c>
      <c r="K71" s="28" t="e" cm="1">
        <f t="array" ref="K71">IF(INDEX('ETAPA 2'!$B$106:$AT$171,$I71+1,K$50)=0,"",INDEX('ETAPA 2'!$B$106:$AT$171,$I71+1,K$50))</f>
        <v>#N/A</v>
      </c>
      <c r="L71" s="28" t="e" cm="1">
        <f t="array" ref="L71">IF(INDEX('ETAPA 2'!$B$106:$AT$171,$I71+1,L$50)=0,"",INDEX('ETAPA 2'!$B$106:$AT$171,$I71+1,L$50))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2'!$B$106:$AT$171,$I72+1,J$50)=0,"",INDEX('ETAPA 2'!$B$106:$AT$171,$I72+1,J$50))</f>
        <v>1.4911103915128274E-2</v>
      </c>
      <c r="K72" s="28" t="e" cm="1">
        <f t="array" ref="K72">IF(INDEX('ETAPA 2'!$B$106:$AT$171,$I72+1,K$50)=0,"",INDEX('ETAPA 2'!$B$106:$AT$171,$I72+1,K$50))</f>
        <v>#N/A</v>
      </c>
      <c r="L72" s="28" t="e" cm="1">
        <f t="array" ref="L72">IF(INDEX('ETAPA 2'!$B$106:$AT$171,$I72+1,L$50)=0,"",INDEX('ETAPA 2'!$B$106:$AT$171,$I72+1,L$50))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2'!$B$106:$AT$171,$I73+1,J$50)=0,"",INDEX('ETAPA 2'!$B$106:$AT$171,$I73+1,J$50))</f>
        <v>1.7470817720620879E-2</v>
      </c>
      <c r="K73" s="28" t="e" cm="1">
        <f t="array" ref="K73">IF(INDEX('ETAPA 2'!$B$106:$AT$171,$I73+1,K$50)=0,"",INDEX('ETAPA 2'!$B$106:$AT$171,$I73+1,K$50))</f>
        <v>#N/A</v>
      </c>
      <c r="L73" s="28" t="e" cm="1">
        <f t="array" ref="L73">IF(INDEX('ETAPA 2'!$B$106:$AT$171,$I73+1,L$50)=0,"",INDEX('ETAPA 2'!$B$106:$AT$171,$I73+1,L$50))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2'!$B$106:$AT$171,$I74+1,J$50)=0,"",INDEX('ETAPA 2'!$B$106:$AT$171,$I74+1,J$50))</f>
        <v>1.4880263989760981E-2</v>
      </c>
      <c r="K74" s="28" t="e" cm="1">
        <f t="array" ref="K74">IF(INDEX('ETAPA 2'!$B$106:$AT$171,$I74+1,K$50)=0,"",INDEX('ETAPA 2'!$B$106:$AT$171,$I74+1,K$50))</f>
        <v>#N/A</v>
      </c>
      <c r="L74" s="28" t="e" cm="1">
        <f t="array" ref="L74">IF(INDEX('ETAPA 2'!$B$106:$AT$171,$I74+1,L$50)=0,"",INDEX('ETAPA 2'!$B$106:$AT$171,$I74+1,L$50))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2'!$B$106:$AT$171,$I75+1,J$50)=0,"",INDEX('ETAPA 2'!$B$106:$AT$171,$I75+1,J$50))</f>
        <v>1.6005921265670381E-2</v>
      </c>
      <c r="K75" s="28" t="e" cm="1">
        <f t="array" ref="K75">IF(INDEX('ETAPA 2'!$B$106:$AT$171,$I75+1,K$50)=0,"",INDEX('ETAPA 2'!$B$106:$AT$171,$I75+1,K$50))</f>
        <v>#N/A</v>
      </c>
      <c r="L75" s="28" t="e" cm="1">
        <f t="array" ref="L75">IF(INDEX('ETAPA 2'!$B$106:$AT$171,$I75+1,L$50)=0,"",INDEX('ETAPA 2'!$B$106:$AT$171,$I75+1,L$50))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2'!$B$106:$AT$171,$I76+1,J$50)=0,"",INDEX('ETAPA 2'!$B$106:$AT$171,$I76+1,J$50))</f>
        <v>1.307612835576924E-2</v>
      </c>
      <c r="K76" s="28" t="e" cm="1">
        <f t="array" ref="K76">IF(INDEX('ETAPA 2'!$B$106:$AT$171,$I76+1,K$50)=0,"",INDEX('ETAPA 2'!$B$106:$AT$171,$I76+1,K$50))</f>
        <v>#N/A</v>
      </c>
      <c r="L76" s="28" t="e" cm="1">
        <f t="array" ref="L76">IF(INDEX('ETAPA 2'!$B$106:$AT$171,$I76+1,L$50)=0,"",INDEX('ETAPA 2'!$B$106:$AT$171,$I76+1,L$50))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2'!$B$106:$AT$171,$I77+1,J$50)=0,"",INDEX('ETAPA 2'!$B$106:$AT$171,$I77+1,J$50))</f>
        <v>1.5589582273210759E-2</v>
      </c>
      <c r="K77" s="28" t="e" cm="1">
        <f t="array" ref="K77">IF(INDEX('ETAPA 2'!$B$106:$AT$171,$I77+1,K$50)=0,"",INDEX('ETAPA 2'!$B$106:$AT$171,$I77+1,K$50))</f>
        <v>#N/A</v>
      </c>
      <c r="L77" s="28" t="e" cm="1">
        <f t="array" ref="L77">IF(INDEX('ETAPA 2'!$B$106:$AT$171,$I77+1,L$50)=0,"",INDEX('ETAPA 2'!$B$106:$AT$171,$I77+1,L$50))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2'!$B$106:$AT$171,$I78+1,J$50)=0,"",INDEX('ETAPA 2'!$B$106:$AT$171,$I78+1,J$50))</f>
        <v>1.6144700929823782E-2</v>
      </c>
      <c r="K78" s="28" t="e" cm="1">
        <f t="array" ref="K78">IF(INDEX('ETAPA 2'!$B$106:$AT$171,$I78+1,K$50)=0,"",INDEX('ETAPA 2'!$B$106:$AT$171,$I78+1,K$50))</f>
        <v>#N/A</v>
      </c>
      <c r="L78" s="28" t="e" cm="1">
        <f t="array" ref="L78">IF(INDEX('ETAPA 2'!$B$106:$AT$171,$I78+1,L$50)=0,"",INDEX('ETAPA 2'!$B$106:$AT$171,$I78+1,L$50))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2'!$B$106:$AT$171,$I79+1,J$50)=0,"",INDEX('ETAPA 2'!$B$106:$AT$171,$I79+1,J$50))</f>
        <v>2.1618787682533589E-2</v>
      </c>
      <c r="K79" s="28" t="e" cm="1">
        <f t="array" ref="K79">IF(INDEX('ETAPA 2'!$B$106:$AT$171,$I79+1,K$50)=0,"",INDEX('ETAPA 2'!$B$106:$AT$171,$I79+1,K$50))</f>
        <v>#N/A</v>
      </c>
      <c r="L79" s="28" t="e" cm="1">
        <f t="array" ref="L79">IF(INDEX('ETAPA 2'!$B$106:$AT$171,$I79+1,L$50)=0,"",INDEX('ETAPA 2'!$B$106:$AT$171,$I79+1,L$50))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2'!$B$106:$AT$171,$I80+1,J$50)=0,"",INDEX('ETAPA 2'!$B$106:$AT$171,$I80+1,J$50))</f>
        <v/>
      </c>
      <c r="K80" s="28" t="e" cm="1">
        <f t="array" ref="K80">IF(INDEX('ETAPA 2'!$B$106:$AT$171,$I80+1,K$50)=0,"",INDEX('ETAPA 2'!$B$106:$AT$171,$I80+1,K$50))</f>
        <v>#N/A</v>
      </c>
      <c r="L80" s="28" t="e" cm="1">
        <f t="array" ref="L80">IF(INDEX('ETAPA 2'!$B$106:$AT$171,$I80+1,L$50)=0,"",INDEX('ETAPA 2'!$B$106:$AT$171,$I80+1,L$50))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2'!$B$106:$AT$171,$I81+1,J$50)=0,"",INDEX('ETAPA 2'!$B$106:$AT$171,$I81+1,J$50))</f>
        <v/>
      </c>
      <c r="K81" s="28" t="e" cm="1">
        <f t="array" ref="K81">IF(INDEX('ETAPA 2'!$B$106:$AT$171,$I81+1,K$50)=0,"",INDEX('ETAPA 2'!$B$106:$AT$171,$I81+1,K$50))</f>
        <v>#N/A</v>
      </c>
      <c r="L81" s="28" t="e" cm="1">
        <f t="array" ref="L81">IF(INDEX('ETAPA 2'!$B$106:$AT$171,$I81+1,L$50)=0,"",INDEX('ETAPA 2'!$B$106:$AT$171,$I81+1,L$50))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2'!$B$106:$AT$171,$I82+1,J$50)=0,"",INDEX('ETAPA 2'!$B$106:$AT$171,$I82+1,J$50))</f>
        <v/>
      </c>
      <c r="K82" s="28" t="e" cm="1">
        <f t="array" ref="K82">IF(INDEX('ETAPA 2'!$B$106:$AT$171,$I82+1,K$50)=0,"",INDEX('ETAPA 2'!$B$106:$AT$171,$I82+1,K$50))</f>
        <v>#N/A</v>
      </c>
      <c r="L82" s="28" t="e" cm="1">
        <f t="array" ref="L82">IF(INDEX('ETAPA 2'!$B$106:$AT$171,$I82+1,L$50)=0,"",INDEX('ETAPA 2'!$B$106:$AT$171,$I82+1,L$50))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2'!$B$106:$AT$171,$I83+1,J$50)=0,"",INDEX('ETAPA 2'!$B$106:$AT$171,$I83+1,J$50))</f>
        <v/>
      </c>
      <c r="K83" s="28" t="e" cm="1">
        <f t="array" ref="K83">IF(INDEX('ETAPA 2'!$B$106:$AT$171,$I83+1,K$50)=0,"",INDEX('ETAPA 2'!$B$106:$AT$171,$I83+1,K$50))</f>
        <v>#N/A</v>
      </c>
      <c r="L83" s="28" t="e" cm="1">
        <f t="array" ref="L83">IF(INDEX('ETAPA 2'!$B$106:$AT$171,$I83+1,L$50)=0,"",INDEX('ETAPA 2'!$B$106:$AT$171,$I83+1,L$50))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2'!$B$106:$AT$171,$I84+1,J$50)=0,"",INDEX('ETAPA 2'!$B$106:$AT$171,$I84+1,J$50))</f>
        <v/>
      </c>
      <c r="K84" s="28" t="e" cm="1">
        <f t="array" ref="K84">IF(INDEX('ETAPA 2'!$B$106:$AT$171,$I84+1,K$50)=0,"",INDEX('ETAPA 2'!$B$106:$AT$171,$I84+1,K$50))</f>
        <v>#N/A</v>
      </c>
      <c r="L84" s="28" t="e" cm="1">
        <f t="array" ref="L84">IF(INDEX('ETAPA 2'!$B$106:$AT$171,$I84+1,L$50)=0,"",INDEX('ETAPA 2'!$B$106:$AT$171,$I84+1,L$50))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2'!$B$106:$AT$171,$I85+1,J$50)=0,"",INDEX('ETAPA 2'!$B$106:$AT$171,$I85+1,J$50))</f>
        <v/>
      </c>
      <c r="K85" s="28" t="e" cm="1">
        <f t="array" ref="K85">IF(INDEX('ETAPA 2'!$B$106:$AT$171,$I85+1,K$50)=0,"",INDEX('ETAPA 2'!$B$106:$AT$171,$I85+1,K$50))</f>
        <v>#N/A</v>
      </c>
      <c r="L85" s="28" t="e" cm="1">
        <f t="array" ref="L85">IF(INDEX('ETAPA 2'!$B$106:$AT$171,$I85+1,L$50)=0,"",INDEX('ETAPA 2'!$B$106:$AT$171,$I85+1,L$50))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2'!$B$106:$AT$171,$I86+1,J$50)=0,"",INDEX('ETAPA 2'!$B$106:$AT$171,$I86+1,J$50))</f>
        <v/>
      </c>
      <c r="K86" s="28" t="e" cm="1">
        <f t="array" ref="K86">IF(INDEX('ETAPA 2'!$B$106:$AT$171,$I86+1,K$50)=0,"",INDEX('ETAPA 2'!$B$106:$AT$171,$I86+1,K$50))</f>
        <v>#N/A</v>
      </c>
      <c r="L86" s="28" t="e" cm="1">
        <f t="array" ref="L86">IF(INDEX('ETAPA 2'!$B$106:$AT$171,$I86+1,L$50)=0,"",INDEX('ETAPA 2'!$B$106:$AT$171,$I86+1,L$50))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2'!$B$106:$AT$171,$I87+1,J$50)=0,"",INDEX('ETAPA 2'!$B$106:$AT$171,$I87+1,J$50))</f>
        <v/>
      </c>
      <c r="K87" s="28" t="e" cm="1">
        <f t="array" ref="K87">IF(INDEX('ETAPA 2'!$B$106:$AT$171,$I87+1,K$50)=0,"",INDEX('ETAPA 2'!$B$106:$AT$171,$I87+1,K$50))</f>
        <v>#N/A</v>
      </c>
      <c r="L87" s="28" t="e" cm="1">
        <f t="array" ref="L87">IF(INDEX('ETAPA 2'!$B$106:$AT$171,$I87+1,L$50)=0,"",INDEX('ETAPA 2'!$B$106:$AT$171,$I87+1,L$50))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2'!$B$106:$AT$171,$I88+1,J$50)=0,"",INDEX('ETAPA 2'!$B$106:$AT$171,$I88+1,J$50))</f>
        <v/>
      </c>
      <c r="K88" s="28" t="e" cm="1">
        <f t="array" ref="K88">IF(INDEX('ETAPA 2'!$B$106:$AT$171,$I88+1,K$50)=0,"",INDEX('ETAPA 2'!$B$106:$AT$171,$I88+1,K$50))</f>
        <v>#N/A</v>
      </c>
      <c r="L88" s="28" t="e" cm="1">
        <f t="array" ref="L88">IF(INDEX('ETAPA 2'!$B$106:$AT$171,$I88+1,L$50)=0,"",INDEX('ETAPA 2'!$B$106:$AT$171,$I88+1,L$50))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2'!$B$106:$AT$171,$I89+1,J$50)=0,"",INDEX('ETAPA 2'!$B$106:$AT$171,$I89+1,J$50))</f>
        <v/>
      </c>
      <c r="K89" s="28" t="e" cm="1">
        <f t="array" ref="K89">IF(INDEX('ETAPA 2'!$B$106:$AT$171,$I89+1,K$50)=0,"",INDEX('ETAPA 2'!$B$106:$AT$171,$I89+1,K$50))</f>
        <v>#N/A</v>
      </c>
      <c r="L89" s="28" t="e" cm="1">
        <f t="array" ref="L89">IF(INDEX('ETAPA 2'!$B$106:$AT$171,$I89+1,L$50)=0,"",INDEX('ETAPA 2'!$B$106:$AT$171,$I89+1,L$50))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2'!$B$106:$AT$171,$I90+1,J$50)=0,"",INDEX('ETAPA 2'!$B$106:$AT$171,$I90+1,J$50))</f>
        <v/>
      </c>
      <c r="K90" s="28" t="e" cm="1">
        <f t="array" ref="K90">IF(INDEX('ETAPA 2'!$B$106:$AT$171,$I90+1,K$50)=0,"",INDEX('ETAPA 2'!$B$106:$AT$171,$I90+1,K$50))</f>
        <v>#N/A</v>
      </c>
      <c r="L90" s="28" t="e" cm="1">
        <f t="array" ref="L90">IF(INDEX('ETAPA 2'!$B$106:$AT$171,$I90+1,L$50)=0,"",INDEX('ETAPA 2'!$B$106:$AT$171,$I90+1,L$50))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2'!$B$106:$AT$171,$I91+1,J$50)=0,"",INDEX('ETAPA 2'!$B$106:$AT$171,$I91+1,J$50))</f>
        <v/>
      </c>
      <c r="K91" s="28" t="e" cm="1">
        <f t="array" ref="K91">IF(INDEX('ETAPA 2'!$B$106:$AT$171,$I91+1,K$50)=0,"",INDEX('ETAPA 2'!$B$106:$AT$171,$I91+1,K$50))</f>
        <v>#N/A</v>
      </c>
      <c r="L91" s="28" t="e" cm="1">
        <f t="array" ref="L91">IF(INDEX('ETAPA 2'!$B$106:$AT$171,$I91+1,L$50)=0,"",INDEX('ETAPA 2'!$B$106:$AT$171,$I91+1,L$50))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2'!$B$106:$AT$171,$I92+1,J$50)=0,"",INDEX('ETAPA 2'!$B$106:$AT$171,$I92+1,J$50))</f>
        <v/>
      </c>
      <c r="K92" s="28" t="e" cm="1">
        <f t="array" ref="K92">IF(INDEX('ETAPA 2'!$B$106:$AT$171,$I92+1,K$50)=0,"",INDEX('ETAPA 2'!$B$106:$AT$171,$I92+1,K$50))</f>
        <v>#N/A</v>
      </c>
      <c r="L92" s="28" t="e" cm="1">
        <f t="array" ref="L92">IF(INDEX('ETAPA 2'!$B$106:$AT$171,$I92+1,L$50)=0,"",INDEX('ETAPA 2'!$B$106:$AT$171,$I92+1,L$50))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2'!$B$106:$AT$171,$I93+1,J$50)=0,"",INDEX('ETAPA 2'!$B$106:$AT$171,$I93+1,J$50))</f>
        <v/>
      </c>
      <c r="K93" s="28" t="e" cm="1">
        <f t="array" ref="K93">IF(INDEX('ETAPA 2'!$B$106:$AT$171,$I93+1,K$50)=0,"",INDEX('ETAPA 2'!$B$106:$AT$171,$I93+1,K$50))</f>
        <v>#N/A</v>
      </c>
      <c r="L93" s="28" t="e" cm="1">
        <f t="array" ref="L93">IF(INDEX('ETAPA 2'!$B$106:$AT$171,$I93+1,L$50)=0,"",INDEX('ETAPA 2'!$B$106:$AT$171,$I93+1,L$50))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2'!$B$106:$AT$171,$I94+1,J$50)=0,"",INDEX('ETAPA 2'!$B$106:$AT$171,$I94+1,J$50))</f>
        <v/>
      </c>
      <c r="K94" s="28" t="e" cm="1">
        <f t="array" ref="K94">IF(INDEX('ETAPA 2'!$B$106:$AT$171,$I94+1,K$50)=0,"",INDEX('ETAPA 2'!$B$106:$AT$171,$I94+1,K$50))</f>
        <v>#N/A</v>
      </c>
      <c r="L94" s="28" t="e" cm="1">
        <f t="array" ref="L94">IF(INDEX('ETAPA 2'!$B$106:$AT$171,$I94+1,L$50)=0,"",INDEX('ETAPA 2'!$B$106:$AT$171,$I94+1,L$50))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2'!$B$106:$AT$171,$I95+1,J$50)=0,"",INDEX('ETAPA 2'!$B$106:$AT$171,$I95+1,J$50))</f>
        <v/>
      </c>
      <c r="K95" s="28" t="e" cm="1">
        <f t="array" ref="K95">IF(INDEX('ETAPA 2'!$B$106:$AT$171,$I95+1,K$50)=0,"",INDEX('ETAPA 2'!$B$106:$AT$171,$I95+1,K$50))</f>
        <v>#N/A</v>
      </c>
      <c r="L95" s="28" t="e" cm="1">
        <f t="array" ref="L95">IF(INDEX('ETAPA 2'!$B$106:$AT$171,$I95+1,L$50)=0,"",INDEX('ETAPA 2'!$B$106:$AT$171,$I95+1,L$50))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2'!$B$106:$AT$171,$I96+1,J$50)=0,"",INDEX('ETAPA 2'!$B$106:$AT$171,$I96+1,J$50))</f>
        <v/>
      </c>
      <c r="K96" s="28" t="e" cm="1">
        <f t="array" ref="K96">IF(INDEX('ETAPA 2'!$B$106:$AT$171,$I96+1,K$50)=0,"",INDEX('ETAPA 2'!$B$106:$AT$171,$I96+1,K$50))</f>
        <v>#N/A</v>
      </c>
      <c r="L96" s="28" t="e" cm="1">
        <f t="array" ref="L96">IF(INDEX('ETAPA 2'!$B$106:$AT$171,$I96+1,L$50)=0,"",INDEX('ETAPA 2'!$B$106:$AT$171,$I96+1,L$50))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2'!$B$106:$AT$171,$I97+1,J$50)=0,"",INDEX('ETAPA 2'!$B$106:$AT$171,$I97+1,J$50))</f>
        <v/>
      </c>
      <c r="K97" s="28" t="e" cm="1">
        <f t="array" ref="K97">IF(INDEX('ETAPA 2'!$B$106:$AT$171,$I97+1,K$50)=0,"",INDEX('ETAPA 2'!$B$106:$AT$171,$I97+1,K$50))</f>
        <v>#N/A</v>
      </c>
      <c r="L97" s="28" t="e" cm="1">
        <f t="array" ref="L97">IF(INDEX('ETAPA 2'!$B$106:$AT$171,$I97+1,L$50)=0,"",INDEX('ETAPA 2'!$B$106:$AT$171,$I97+1,L$50))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7.5059027777777787E-4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/>
      <c r="K105" s="2"/>
      <c r="L105" s="2"/>
      <c r="M105" s="2"/>
      <c r="N105" s="2"/>
      <c r="O105" s="2"/>
      <c r="P105" s="2"/>
      <c r="Q105" s="2"/>
    </row>
    <row r="106" spans="1:17" ht="25.5" x14ac:dyDescent="0.2">
      <c r="A106" s="4" t="s">
        <v>7</v>
      </c>
      <c r="B106" s="3" t="s">
        <v>11</v>
      </c>
      <c r="C106" s="3" t="s">
        <v>13</v>
      </c>
      <c r="D106" s="3" t="s">
        <v>9</v>
      </c>
      <c r="E106" s="3" t="s">
        <v>18</v>
      </c>
      <c r="F106" s="3" t="s">
        <v>15</v>
      </c>
      <c r="G106" s="3" t="s">
        <v>19</v>
      </c>
      <c r="H106" s="3" t="s">
        <v>20</v>
      </c>
      <c r="I106" s="3" t="s">
        <v>16</v>
      </c>
      <c r="J106" s="3"/>
      <c r="K106" s="3"/>
      <c r="L106" s="3"/>
      <c r="M106" s="3"/>
      <c r="N106" s="3"/>
      <c r="O106" s="3"/>
      <c r="P106" s="3"/>
      <c r="Q106" s="3"/>
    </row>
    <row r="107" spans="1:17" ht="12.75" x14ac:dyDescent="0.2">
      <c r="A107" s="2">
        <v>2</v>
      </c>
      <c r="B107" s="27">
        <v>4.4625372006599731E-2</v>
      </c>
      <c r="C107" s="27">
        <v>7.8796009313657406E-2</v>
      </c>
      <c r="D107" s="27">
        <v>6.5103082450540264E-2</v>
      </c>
      <c r="E107" s="27">
        <v>9.0083421998118696E-2</v>
      </c>
      <c r="F107" s="27">
        <v>4.9883579281738047E-2</v>
      </c>
      <c r="G107" s="27">
        <v>8.0476785246179544E-2</v>
      </c>
      <c r="H107" s="27">
        <v>9.0160521811537081E-2</v>
      </c>
      <c r="I107" s="27">
        <v>7.1564046815006513E-2</v>
      </c>
      <c r="J107" s="27"/>
      <c r="K107" s="27"/>
      <c r="L107" s="27"/>
      <c r="M107" s="27"/>
      <c r="N107" s="27"/>
      <c r="O107" s="27"/>
      <c r="P107" s="27"/>
      <c r="Q107" s="1"/>
    </row>
    <row r="108" spans="1:17" ht="12.75" x14ac:dyDescent="0.2">
      <c r="A108" s="2">
        <v>3</v>
      </c>
      <c r="B108" s="27">
        <v>1.5743781900047805E-2</v>
      </c>
      <c r="C108" s="27">
        <v>3.6637831336447969E-2</v>
      </c>
      <c r="D108" s="27">
        <v>4.9282200737074087E-2</v>
      </c>
      <c r="E108" s="27">
        <v>2.9405868837797361E-2</v>
      </c>
      <c r="F108" s="27">
        <v>3.2844520516260148E-2</v>
      </c>
      <c r="G108" s="27">
        <v>3.6977070515489069E-2</v>
      </c>
      <c r="H108" s="27">
        <v>3.5928513052998337E-2</v>
      </c>
      <c r="I108" s="27">
        <v>5.9443956145626121E-2</v>
      </c>
      <c r="J108" s="27"/>
      <c r="K108" s="27"/>
      <c r="L108" s="27"/>
      <c r="M108" s="27"/>
      <c r="N108" s="27"/>
      <c r="O108" s="27"/>
      <c r="P108" s="27"/>
      <c r="Q108" s="1"/>
    </row>
    <row r="109" spans="1:17" ht="12.75" x14ac:dyDescent="0.2">
      <c r="A109" s="2">
        <v>4</v>
      </c>
      <c r="B109" s="27">
        <v>2.3685062682148192E-2</v>
      </c>
      <c r="C109" s="27">
        <v>2.2790704846494217E-2</v>
      </c>
      <c r="D109" s="27">
        <v>4.4594532081232145E-2</v>
      </c>
      <c r="E109" s="27">
        <v>3.1842222941820215E-2</v>
      </c>
      <c r="F109" s="27">
        <v>3.2088942344759432E-2</v>
      </c>
      <c r="G109" s="27">
        <v>3.3615518650444945E-2</v>
      </c>
      <c r="H109" s="27">
        <v>5.0608317527871476E-2</v>
      </c>
      <c r="I109" s="27">
        <v>0.20033615518650427</v>
      </c>
      <c r="J109" s="27"/>
      <c r="K109" s="27"/>
      <c r="L109" s="27"/>
      <c r="M109" s="27"/>
      <c r="N109" s="27"/>
      <c r="O109" s="27"/>
      <c r="P109" s="27"/>
      <c r="Q109" s="1"/>
    </row>
    <row r="110" spans="1:17" ht="12.75" x14ac:dyDescent="0.2">
      <c r="A110" s="2">
        <v>5</v>
      </c>
      <c r="B110" s="27">
        <v>1.5219503168802223E-2</v>
      </c>
      <c r="C110" s="27">
        <v>2.3469183204576412E-2</v>
      </c>
      <c r="D110" s="27">
        <v>3.3199179657985037E-2</v>
      </c>
      <c r="E110" s="27">
        <v>3.4263157083159704E-2</v>
      </c>
      <c r="F110" s="27">
        <v>3.1580083576197779E-2</v>
      </c>
      <c r="G110" s="27">
        <v>2.6121416786171477E-2</v>
      </c>
      <c r="H110" s="27">
        <v>4.144885969375952E-2</v>
      </c>
      <c r="I110" s="27">
        <v>5.1857334505250478E-2</v>
      </c>
      <c r="J110" s="27"/>
      <c r="K110" s="27"/>
      <c r="L110" s="27"/>
      <c r="M110" s="27"/>
      <c r="N110" s="27"/>
      <c r="O110" s="27"/>
      <c r="P110" s="27"/>
      <c r="Q110" s="1"/>
    </row>
    <row r="111" spans="1:17" ht="12.75" x14ac:dyDescent="0.2">
      <c r="A111" s="2">
        <v>6</v>
      </c>
      <c r="B111" s="27">
        <v>1.0208015296602833E-2</v>
      </c>
      <c r="C111" s="27">
        <v>3.9151285253889632E-2</v>
      </c>
      <c r="D111" s="27">
        <v>3.4571556336833655E-2</v>
      </c>
      <c r="E111" s="27">
        <v>2.9421288800480862E-2</v>
      </c>
      <c r="F111" s="27">
        <v>2.8341891412622694E-2</v>
      </c>
      <c r="G111" s="27">
        <v>3.4170637307057536E-2</v>
      </c>
      <c r="H111" s="27">
        <v>2.8079752046999831E-2</v>
      </c>
      <c r="I111" s="27">
        <v>6.0261214167861572E-2</v>
      </c>
      <c r="J111" s="27"/>
      <c r="K111" s="27"/>
      <c r="L111" s="27"/>
      <c r="M111" s="27"/>
      <c r="N111" s="27"/>
      <c r="O111" s="27"/>
      <c r="P111" s="27"/>
      <c r="Q111" s="1"/>
    </row>
    <row r="112" spans="1:17" ht="12.75" x14ac:dyDescent="0.2">
      <c r="A112" s="2">
        <v>7</v>
      </c>
      <c r="B112" s="27">
        <v>1.4541024810719883E-2</v>
      </c>
      <c r="C112" s="27">
        <v>2.006137145148092E-2</v>
      </c>
      <c r="D112" s="27">
        <v>2.3577122943362373E-2</v>
      </c>
      <c r="E112" s="27">
        <v>1.9907171824644163E-2</v>
      </c>
      <c r="F112" s="27">
        <v>2.3129944025535316E-2</v>
      </c>
      <c r="G112" s="27">
        <v>4.8295323125317799E-2</v>
      </c>
      <c r="H112" s="27">
        <v>0.23826926338838234</v>
      </c>
      <c r="I112" s="27">
        <v>5.7578140660899509E-2</v>
      </c>
      <c r="J112" s="27"/>
      <c r="K112" s="27"/>
      <c r="L112" s="27"/>
      <c r="M112" s="27"/>
      <c r="N112" s="27"/>
      <c r="O112" s="27"/>
      <c r="P112" s="27"/>
      <c r="Q112" s="1"/>
    </row>
    <row r="113" spans="1:17" ht="12.75" x14ac:dyDescent="0.2">
      <c r="A113" s="2">
        <v>8</v>
      </c>
      <c r="B113" s="27">
        <v>2.4733620144639069E-2</v>
      </c>
      <c r="C113" s="27">
        <v>1.8981974063622606E-2</v>
      </c>
      <c r="D113" s="27">
        <v>2.6676535442784064E-2</v>
      </c>
      <c r="E113" s="27">
        <v>4.5889808946662093E-2</v>
      </c>
      <c r="F113" s="27">
        <v>2.6861574994988403E-2</v>
      </c>
      <c r="G113" s="27">
        <v>3.9737243835869802E-2</v>
      </c>
      <c r="H113" s="27">
        <v>3.8904565850950416E-2</v>
      </c>
      <c r="I113" s="27">
        <v>4.9220520886339207E-2</v>
      </c>
      <c r="J113" s="27"/>
      <c r="K113" s="27"/>
      <c r="L113" s="27"/>
      <c r="M113" s="27"/>
      <c r="N113" s="27"/>
      <c r="O113" s="27"/>
      <c r="P113" s="27"/>
      <c r="Q113" s="1"/>
    </row>
    <row r="114" spans="1:17" ht="12.75" x14ac:dyDescent="0.2">
      <c r="A114" s="2">
        <v>9</v>
      </c>
      <c r="B114" s="27">
        <v>1.5527902422475882E-2</v>
      </c>
      <c r="C114" s="27">
        <v>1.8550215108479338E-2</v>
      </c>
      <c r="D114" s="27">
        <v>2.5134539174415188E-2</v>
      </c>
      <c r="E114" s="27">
        <v>4.2636196820403503E-2</v>
      </c>
      <c r="F114" s="27">
        <v>5.4000709318283172E-2</v>
      </c>
      <c r="G114" s="27">
        <v>3.0994124994217324E-2</v>
      </c>
      <c r="H114" s="27">
        <v>3.5512174060538713E-2</v>
      </c>
      <c r="I114" s="27">
        <v>6.0230374242494278E-2</v>
      </c>
      <c r="J114" s="27"/>
      <c r="K114" s="27"/>
      <c r="L114" s="27"/>
      <c r="M114" s="27"/>
      <c r="N114" s="27"/>
      <c r="O114" s="27"/>
      <c r="P114" s="27"/>
      <c r="Q114" s="1"/>
    </row>
    <row r="115" spans="1:17" ht="12.75" x14ac:dyDescent="0.2">
      <c r="A115" s="2">
        <v>10</v>
      </c>
      <c r="B115" s="27">
        <v>9.9150360056126756E-3</v>
      </c>
      <c r="C115" s="27">
        <v>1.4957363803179503E-2</v>
      </c>
      <c r="D115" s="27">
        <v>1.9352053168031142E-2</v>
      </c>
      <c r="E115" s="27">
        <v>3.1765123128402122E-2</v>
      </c>
      <c r="F115" s="27">
        <v>3.3384219210189379E-2</v>
      </c>
      <c r="G115" s="27">
        <v>2.9899307643675217E-2</v>
      </c>
      <c r="H115" s="27">
        <v>4.0708701484942156E-2</v>
      </c>
      <c r="I115" s="27">
        <v>4.6028588610815498E-2</v>
      </c>
      <c r="J115" s="27"/>
      <c r="K115" s="27"/>
      <c r="L115" s="27"/>
      <c r="M115" s="27"/>
      <c r="N115" s="27"/>
      <c r="O115" s="27"/>
      <c r="P115" s="27"/>
      <c r="Q115" s="1"/>
    </row>
    <row r="116" spans="1:17" ht="12.75" x14ac:dyDescent="0.2">
      <c r="A116" s="2">
        <v>11</v>
      </c>
      <c r="B116" s="27">
        <v>1.3091548318452887E-2</v>
      </c>
      <c r="C116" s="27">
        <v>1.2335970146952169E-2</v>
      </c>
      <c r="D116" s="27">
        <v>2.1325808391543719E-2</v>
      </c>
      <c r="E116" s="27">
        <v>2.5489198316140077E-2</v>
      </c>
      <c r="F116" s="27">
        <v>3.3091239919199218E-2</v>
      </c>
      <c r="G116" s="27">
        <v>2.3006584324065851E-2</v>
      </c>
      <c r="H116" s="27">
        <v>4.2358637492097138E-2</v>
      </c>
      <c r="I116" s="27">
        <v>5.3939029467548444E-2</v>
      </c>
      <c r="J116" s="27"/>
      <c r="K116" s="27"/>
      <c r="L116" s="27"/>
      <c r="M116" s="27"/>
      <c r="N116" s="27"/>
      <c r="O116" s="27"/>
      <c r="P116" s="27"/>
      <c r="Q116" s="1"/>
    </row>
    <row r="117" spans="1:17" ht="12.75" x14ac:dyDescent="0.2">
      <c r="A117" s="2">
        <v>12</v>
      </c>
      <c r="B117" s="27">
        <v>1.1194892908359122E-2</v>
      </c>
      <c r="C117" s="27">
        <v>1.7933416601131728E-2</v>
      </c>
      <c r="D117" s="27">
        <v>3.3214599620668687E-2</v>
      </c>
      <c r="E117" s="27">
        <v>3.1240844397156395E-2</v>
      </c>
      <c r="F117" s="27">
        <v>6.6583398868174409E-2</v>
      </c>
      <c r="G117" s="27">
        <v>4.3145055588965295E-2</v>
      </c>
      <c r="H117" s="27">
        <v>4.678416678231636E-2</v>
      </c>
      <c r="I117" s="27">
        <v>4.4902931334906242E-2</v>
      </c>
      <c r="J117" s="27"/>
      <c r="K117" s="27"/>
      <c r="L117" s="27"/>
      <c r="M117" s="27"/>
      <c r="N117" s="27"/>
      <c r="O117" s="27"/>
      <c r="P117" s="27"/>
      <c r="Q117" s="1"/>
    </row>
    <row r="118" spans="1:17" ht="12.75" x14ac:dyDescent="0.2">
      <c r="A118" s="2">
        <v>13</v>
      </c>
      <c r="B118" s="27">
        <v>7.3861621254875101E-3</v>
      </c>
      <c r="C118" s="27">
        <v>1.8210975929438097E-2</v>
      </c>
      <c r="D118" s="27">
        <v>2.4841559883424884E-2</v>
      </c>
      <c r="E118" s="27">
        <v>2.5103699249047748E-2</v>
      </c>
      <c r="F118" s="27">
        <v>2.9606328352685205E-2</v>
      </c>
      <c r="G118" s="27">
        <v>2.6398976114477699E-2</v>
      </c>
      <c r="H118" s="27">
        <v>4.2281537678678614E-2</v>
      </c>
      <c r="I118" s="27">
        <v>5.5342246071764356E-2</v>
      </c>
      <c r="J118" s="27"/>
      <c r="K118" s="27"/>
      <c r="L118" s="27"/>
      <c r="M118" s="27"/>
      <c r="N118" s="27"/>
      <c r="O118" s="27"/>
      <c r="P118" s="27"/>
      <c r="Q118" s="1"/>
    </row>
    <row r="119" spans="1:17" ht="12.75" x14ac:dyDescent="0.2">
      <c r="A119" s="2">
        <v>14</v>
      </c>
      <c r="B119" s="27">
        <v>6.3530246256804247E-3</v>
      </c>
      <c r="C119" s="27">
        <v>2.2821544771861657E-2</v>
      </c>
      <c r="D119" s="27">
        <v>2.3669642719464545E-2</v>
      </c>
      <c r="E119" s="27">
        <v>2.5504618278823579E-2</v>
      </c>
      <c r="F119" s="27">
        <v>2.9883887680991858E-2</v>
      </c>
      <c r="G119" s="27">
        <v>1.8627314921897717E-2</v>
      </c>
      <c r="H119" s="27">
        <v>4.9960679095156425E-2</v>
      </c>
      <c r="I119" s="27">
        <v>5.1209696072535435E-2</v>
      </c>
      <c r="J119" s="27"/>
      <c r="K119" s="27"/>
      <c r="L119" s="27"/>
      <c r="M119" s="27"/>
      <c r="N119" s="27"/>
      <c r="O119" s="27"/>
      <c r="P119" s="27"/>
      <c r="Q119" s="1"/>
    </row>
    <row r="120" spans="1:17" ht="12.75" x14ac:dyDescent="0.2">
      <c r="A120" s="2">
        <v>15</v>
      </c>
      <c r="B120" s="27">
        <v>5.4586667900263057E-3</v>
      </c>
      <c r="C120" s="27">
        <v>1.0871073692001526E-2</v>
      </c>
      <c r="D120" s="27">
        <v>2.3114524062851523E-2</v>
      </c>
      <c r="E120" s="27">
        <v>2.9606328352685205E-2</v>
      </c>
      <c r="F120" s="27">
        <v>2.1557107831798858E-2</v>
      </c>
      <c r="G120" s="27">
        <v>2.6537755778630955E-2</v>
      </c>
      <c r="H120" s="27">
        <v>4.5103390849793937E-2</v>
      </c>
      <c r="I120" s="27">
        <v>5.8426238608502538E-2</v>
      </c>
      <c r="J120" s="27"/>
      <c r="K120" s="27"/>
      <c r="L120" s="27"/>
      <c r="M120" s="27"/>
      <c r="N120" s="27"/>
      <c r="O120" s="27"/>
      <c r="P120" s="27"/>
      <c r="Q120" s="1"/>
    </row>
    <row r="121" spans="1:17" ht="12.75" x14ac:dyDescent="0.2">
      <c r="A121" s="2">
        <v>16</v>
      </c>
      <c r="B121" s="27">
        <v>7.8950208940493007E-3</v>
      </c>
      <c r="C121" s="27">
        <v>1.9598772570970212E-2</v>
      </c>
      <c r="D121" s="27">
        <v>2.7355013800866405E-2</v>
      </c>
      <c r="E121" s="27">
        <v>3.4216897195108474E-2</v>
      </c>
      <c r="F121" s="27">
        <v>1.7578757459406839E-2</v>
      </c>
      <c r="G121" s="27">
        <v>2.6676535442784064E-2</v>
      </c>
      <c r="H121" s="27">
        <v>4.0492822007370519E-2</v>
      </c>
      <c r="I121" s="27">
        <v>7.2150005396986974E-2</v>
      </c>
      <c r="J121" s="27"/>
      <c r="K121" s="27"/>
      <c r="L121" s="27"/>
      <c r="M121" s="27"/>
      <c r="N121" s="27"/>
      <c r="O121" s="27"/>
      <c r="P121" s="27"/>
      <c r="Q121" s="1"/>
    </row>
    <row r="122" spans="1:17" ht="12.75" x14ac:dyDescent="0.2">
      <c r="A122" s="2">
        <v>17</v>
      </c>
      <c r="B122" s="27">
        <v>8.6968589536012501E-3</v>
      </c>
      <c r="C122" s="27">
        <v>1.3677506900433057E-2</v>
      </c>
      <c r="D122" s="27">
        <v>1.9182433578510592E-2</v>
      </c>
      <c r="E122" s="27">
        <v>2.069358992151232E-2</v>
      </c>
      <c r="F122" s="27">
        <v>2.8326471449938901E-2</v>
      </c>
      <c r="G122" s="27">
        <v>3.1040384882268554E-2</v>
      </c>
      <c r="H122" s="27">
        <v>3.9428844582195852E-2</v>
      </c>
      <c r="I122" s="27">
        <v>6.6506299054756329E-2</v>
      </c>
      <c r="J122" s="27"/>
      <c r="K122" s="27"/>
      <c r="L122" s="27"/>
      <c r="M122" s="27"/>
      <c r="N122" s="27"/>
      <c r="O122" s="27"/>
      <c r="P122" s="27"/>
      <c r="Q122" s="1"/>
    </row>
    <row r="123" spans="1:17" ht="12.75" x14ac:dyDescent="0.2">
      <c r="A123" s="2">
        <v>18</v>
      </c>
      <c r="B123" s="27">
        <v>7.8641809686818623E-3</v>
      </c>
      <c r="C123" s="27">
        <v>1.9860911936592934E-2</v>
      </c>
      <c r="D123" s="27">
        <v>2.1063669025920856E-2</v>
      </c>
      <c r="E123" s="27">
        <v>2.2836964734545013E-2</v>
      </c>
      <c r="F123" s="27">
        <v>4.5026291036375558E-2</v>
      </c>
      <c r="G123" s="27">
        <v>4.0554501858105399E-2</v>
      </c>
      <c r="H123" s="27">
        <v>4.1603059320596415E-2</v>
      </c>
      <c r="I123" s="27">
        <v>4.7169665849408543E-2</v>
      </c>
      <c r="J123" s="27"/>
      <c r="K123" s="27"/>
      <c r="L123" s="27"/>
      <c r="M123" s="27"/>
      <c r="N123" s="27"/>
      <c r="O123" s="27"/>
      <c r="P123" s="27"/>
      <c r="Q123" s="1"/>
    </row>
    <row r="124" spans="1:17" ht="12.75" x14ac:dyDescent="0.2">
      <c r="A124" s="2">
        <v>19</v>
      </c>
      <c r="B124" s="27">
        <v>7.2782223867018372E-3</v>
      </c>
      <c r="C124" s="27">
        <v>1.6561039922283256E-2</v>
      </c>
      <c r="D124" s="27">
        <v>2.0215571078317823E-2</v>
      </c>
      <c r="E124" s="27">
        <v>3.0146027046614433E-2</v>
      </c>
      <c r="F124" s="27">
        <v>3.6930810627438269E-2</v>
      </c>
      <c r="G124" s="27">
        <v>3.9876023500022915E-2</v>
      </c>
      <c r="H124" s="27">
        <v>4.72776055881945E-2</v>
      </c>
      <c r="I124" s="27">
        <v>5.0639157453238763E-2</v>
      </c>
      <c r="J124" s="27"/>
      <c r="K124" s="27"/>
      <c r="L124" s="27"/>
      <c r="M124" s="27"/>
      <c r="N124" s="27"/>
      <c r="O124" s="27"/>
      <c r="P124" s="27"/>
      <c r="Q124" s="1"/>
    </row>
    <row r="125" spans="1:17" ht="12.75" x14ac:dyDescent="0.2">
      <c r="A125" s="2">
        <v>20</v>
      </c>
      <c r="B125" s="27">
        <v>8.9744182819076149E-3</v>
      </c>
      <c r="C125" s="27">
        <v>2.4795299995373801E-2</v>
      </c>
      <c r="D125" s="27">
        <v>2.0153891227583091E-2</v>
      </c>
      <c r="E125" s="27">
        <v>2.2605665294289878E-2</v>
      </c>
      <c r="F125" s="27">
        <v>3.8981665664368795E-2</v>
      </c>
      <c r="G125" s="27">
        <v>5.2921311930425145E-2</v>
      </c>
      <c r="H125" s="27">
        <v>4.5303850364682069E-2</v>
      </c>
      <c r="I125" s="27">
        <v>6.5920340472775868E-2</v>
      </c>
      <c r="J125" s="27"/>
      <c r="K125" s="27"/>
      <c r="L125" s="27"/>
      <c r="M125" s="27"/>
      <c r="N125" s="27"/>
      <c r="O125" s="27"/>
      <c r="P125" s="27"/>
      <c r="Q125" s="1"/>
    </row>
    <row r="126" spans="1:17" ht="12.75" x14ac:dyDescent="0.2">
      <c r="A126" s="2">
        <v>21</v>
      </c>
      <c r="B126" s="27">
        <v>1.0763133953215565E-2</v>
      </c>
      <c r="C126" s="27">
        <v>1.4911103915128274E-2</v>
      </c>
      <c r="D126" s="27">
        <v>1.6576459884967049E-2</v>
      </c>
      <c r="E126" s="27">
        <v>2.3515443092627642E-2</v>
      </c>
      <c r="F126" s="27">
        <v>3.0284806710767689E-2</v>
      </c>
      <c r="G126" s="27">
        <v>2.6707375368151501E-2</v>
      </c>
      <c r="H126" s="27">
        <v>3.9459684507563292E-2</v>
      </c>
      <c r="I126" s="27">
        <v>5.6421643459622667E-2</v>
      </c>
      <c r="J126" s="27"/>
      <c r="K126" s="27"/>
      <c r="L126" s="27"/>
      <c r="M126" s="27"/>
      <c r="N126" s="27"/>
      <c r="O126" s="27"/>
      <c r="P126" s="27"/>
      <c r="Q126" s="1"/>
    </row>
    <row r="127" spans="1:17" ht="12.75" x14ac:dyDescent="0.2">
      <c r="A127" s="2">
        <v>22</v>
      </c>
      <c r="B127" s="27">
        <v>4.5026291036373107E-3</v>
      </c>
      <c r="C127" s="27">
        <v>1.7470817720620879E-2</v>
      </c>
      <c r="D127" s="27">
        <v>2.2019706712309562E-2</v>
      </c>
      <c r="E127" s="27">
        <v>2.4995759510261787E-2</v>
      </c>
      <c r="F127" s="27">
        <v>3.0053507270512262E-2</v>
      </c>
      <c r="G127" s="27">
        <v>2.5689657831027776E-2</v>
      </c>
      <c r="H127" s="27">
        <v>5.4895067153937292E-2</v>
      </c>
      <c r="I127" s="27">
        <v>3.3600098687761155E-2</v>
      </c>
      <c r="J127" s="27"/>
      <c r="K127" s="27"/>
      <c r="L127" s="27"/>
      <c r="M127" s="27"/>
      <c r="N127" s="27"/>
      <c r="O127" s="27"/>
      <c r="P127" s="27"/>
      <c r="Q127" s="1"/>
    </row>
    <row r="128" spans="1:17" ht="12.75" x14ac:dyDescent="0.2">
      <c r="A128" s="2">
        <v>23</v>
      </c>
      <c r="B128" s="27">
        <v>1.6345160444710468E-3</v>
      </c>
      <c r="C128" s="27">
        <v>1.4880263989760981E-2</v>
      </c>
      <c r="D128" s="27">
        <v>1.822639589212174E-2</v>
      </c>
      <c r="E128" s="27">
        <v>2.6799895144253672E-2</v>
      </c>
      <c r="F128" s="27">
        <v>2.659943562936554E-2</v>
      </c>
      <c r="G128" s="27">
        <v>3.9783503723920741E-2</v>
      </c>
      <c r="H128" s="27">
        <v>4.1202140290820297E-2</v>
      </c>
      <c r="I128" s="27">
        <v>4.6645387118163101E-2</v>
      </c>
      <c r="J128" s="27"/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>
        <v>24</v>
      </c>
      <c r="B129" s="27">
        <v>3.0994124994215447E-3</v>
      </c>
      <c r="C129" s="27">
        <v>1.6005921265670381E-2</v>
      </c>
      <c r="D129" s="27">
        <v>2.0338930779787431E-2</v>
      </c>
      <c r="E129" s="27">
        <v>2.8079752046999831E-2</v>
      </c>
      <c r="F129" s="27">
        <v>2.7401273688917635E-2</v>
      </c>
      <c r="G129" s="27">
        <v>2.0924889361767601E-2</v>
      </c>
      <c r="H129" s="27">
        <v>2.9267089173644106E-2</v>
      </c>
      <c r="I129" s="27">
        <v>6.9251052412452982E-2</v>
      </c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>
        <v>25</v>
      </c>
      <c r="B130" s="27">
        <v>1.5419962683690209E-4</v>
      </c>
      <c r="C130" s="27">
        <v>1.307612835576924E-2</v>
      </c>
      <c r="D130" s="27">
        <v>2.1464588055696687E-2</v>
      </c>
      <c r="E130" s="27">
        <v>2.3330403540423303E-2</v>
      </c>
      <c r="F130" s="27">
        <v>2.1819247197421721E-2</v>
      </c>
      <c r="G130" s="27">
        <v>1.5867141601517271E-2</v>
      </c>
      <c r="H130" s="27">
        <v>3.549675409785507E-2</v>
      </c>
      <c r="I130" s="27">
        <v>5.0269078348830376E-2</v>
      </c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>
        <v>26</v>
      </c>
      <c r="B131" s="27">
        <v>0</v>
      </c>
      <c r="C131" s="27">
        <v>1.5589582273210759E-2</v>
      </c>
      <c r="D131" s="27">
        <v>2.0045951488797131E-2</v>
      </c>
      <c r="E131" s="27">
        <v>2.393178208508712E-2</v>
      </c>
      <c r="F131" s="27">
        <v>1.622180074324216E-2</v>
      </c>
      <c r="G131" s="27">
        <v>2.3484603167260205E-2</v>
      </c>
      <c r="H131" s="27">
        <v>3.5851413239579813E-2</v>
      </c>
      <c r="I131" s="27">
        <v>4.3052535812863411E-2</v>
      </c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>
        <v>27</v>
      </c>
      <c r="B132" s="27">
        <v>2.6984934696457144E-3</v>
      </c>
      <c r="C132" s="27">
        <v>1.6144700929823782E-2</v>
      </c>
      <c r="D132" s="27">
        <v>1.7794636936978473E-2</v>
      </c>
      <c r="E132" s="27">
        <v>2.812601193505106E-2</v>
      </c>
      <c r="F132" s="27">
        <v>2.2605665294289878E-2</v>
      </c>
      <c r="G132" s="27">
        <v>2.2574825368922583E-2</v>
      </c>
      <c r="H132" s="27">
        <v>6.5704460995204092E-2</v>
      </c>
      <c r="I132" s="27">
        <v>5.6637522937194304E-2</v>
      </c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>
        <v>28</v>
      </c>
      <c r="B133" s="27">
        <v>2.1171608764706529E-2</v>
      </c>
      <c r="C133" s="27">
        <v>2.1618787682533589E-2</v>
      </c>
      <c r="D133" s="27">
        <v>2.6738215293518795E-2</v>
      </c>
      <c r="E133" s="27">
        <v>2.9976407457093884E-2</v>
      </c>
      <c r="F133" s="27">
        <v>2.1017409137869626E-2</v>
      </c>
      <c r="G133" s="27">
        <v>2.3284143652372361E-2</v>
      </c>
      <c r="H133" s="27">
        <v>-1</v>
      </c>
      <c r="I133" s="27">
        <v>-1</v>
      </c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7" ht="12.75" x14ac:dyDescent="0.2">
      <c r="A136" s="2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11" priority="4" operator="equal">
      <formula>$H$2</formula>
    </cfRule>
  </conditionalFormatting>
  <conditionalFormatting sqref="B106:Q106 A106:A151">
    <cfRule type="expression" dxfId="10" priority="1" stopIfTrue="1">
      <formula>A106=SMALL($B106:$C106,1)</formula>
    </cfRule>
    <cfRule type="expression" dxfId="9" priority="2" stopIfTrue="1">
      <formula>A106=SMALL($B106:$C106,2)</formula>
    </cfRule>
    <cfRule type="expression" dxfId="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F41AD-ACAC-439F-9005-A8BD109AF292}">
  <dimension ref="A1:Q1178"/>
  <sheetViews>
    <sheetView showGridLines="0" zoomScale="85" zoomScaleNormal="85" workbookViewId="0">
      <selection activeCell="A8" sqref="A8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48" t="s">
        <v>8</v>
      </c>
      <c r="B1" s="49"/>
      <c r="C1" s="49"/>
      <c r="D1" s="49"/>
      <c r="E1" s="49"/>
      <c r="F1" s="49"/>
      <c r="G1" s="50"/>
      <c r="H1" s="5" t="s">
        <v>1</v>
      </c>
      <c r="I1" s="6" t="str">
        <f>J52</f>
        <v>Aparecido Arantes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9</v>
      </c>
      <c r="C2" s="10"/>
      <c r="D2" s="10"/>
      <c r="E2" s="10"/>
      <c r="F2" s="10"/>
      <c r="G2" s="10"/>
      <c r="H2" s="5" t="s">
        <v>2</v>
      </c>
      <c r="I2" s="29">
        <f>AVERAGE(J53:J97)</f>
        <v>2.5156628148754284E-2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10</v>
      </c>
      <c r="C3" s="10"/>
      <c r="D3" s="10"/>
      <c r="E3" s="10"/>
      <c r="F3" s="10"/>
      <c r="G3" s="10"/>
      <c r="H3" s="5" t="s">
        <v>3</v>
      </c>
      <c r="I3" s="29">
        <f>LARGE(J53:J97,2)</f>
        <v>4.0085898353615056E-2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11</v>
      </c>
      <c r="C4" s="10"/>
      <c r="D4" s="10"/>
      <c r="E4" s="10"/>
      <c r="F4" s="10"/>
      <c r="G4" s="10"/>
      <c r="H4" s="5" t="s">
        <v>4</v>
      </c>
      <c r="I4" s="29">
        <f>SMALL(J53:J97,1)</f>
        <v>1.6735862562634426E-2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12</v>
      </c>
      <c r="C5" s="10"/>
      <c r="D5" s="10"/>
      <c r="E5" s="10"/>
      <c r="F5" s="10"/>
      <c r="G5" s="10"/>
      <c r="H5" s="14" t="s">
        <v>5</v>
      </c>
      <c r="I5" s="29">
        <f>_xlfn.STDEV.S(J53:J97)</f>
        <v>7.6565072641409755E-3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13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>
        <v>1</v>
      </c>
      <c r="B7" s="12" t="s">
        <v>14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15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16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17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/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/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1'!$B$106:$AT$106,0)</f>
        <v>6</v>
      </c>
      <c r="K50" s="17" t="e">
        <f>MATCH(K52,'ETAPA 1'!$B$106:$AT$106,0)</f>
        <v>#N/A</v>
      </c>
      <c r="L50" s="17" t="e">
        <f>MATCH(L52,'ETAPA 1'!$B$106:$AT$106,0)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1'!$B$107:$B$147)</f>
        <v>21</v>
      </c>
      <c r="K51" s="23">
        <f>COUNTA('ETAPA 1'!$B$107:$B$147)</f>
        <v>21</v>
      </c>
      <c r="L51" s="23">
        <f>COUNTA('ETAPA 1'!$B$107:$B$147)</f>
        <v>21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Aparecido Arantes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1'!$B$106:$AT$171,$I53+1,J$50)=0,"",INDEX('ETAPA 1'!$B$106:$AT$171,$I53+1,J$50))</f>
        <v>4.0085898353615056E-2</v>
      </c>
      <c r="K53" s="28" t="e" cm="1">
        <f t="array" ref="K53">IF(INDEX('ETAPA 1'!$B$106:$AT$171,$I53+1,K$50)=0,"",INDEX('ETAPA 1'!$B$106:$AT$171,$I53+1,K$50))</f>
        <v>#N/A</v>
      </c>
      <c r="L53" s="28" t="e" cm="1">
        <f t="array" ref="L53">IF(INDEX('ETAPA 1'!$B$106:$AT$171,$I53+1,L$50)=0,"",INDEX('ETAPA 1'!$B$106:$AT$171,$I53+1,L$50))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1'!$B$106:$AT$171,$I54+1,J$50)=0,"",INDEX('ETAPA 1'!$B$106:$AT$171,$I54+1,J$50))</f>
        <v>2.163206871868326E-2</v>
      </c>
      <c r="K54" s="28" t="e" cm="1">
        <f t="array" ref="K54">IF(INDEX('ETAPA 1'!$B$106:$AT$171,$I54+1,K$50)=0,"",INDEX('ETAPA 1'!$B$106:$AT$171,$I54+1,K$50))</f>
        <v>#N/A</v>
      </c>
      <c r="L54" s="28" t="e" cm="1">
        <f t="array" ref="L54">IF(INDEX('ETAPA 1'!$B$106:$AT$171,$I54+1,L$50)=0,"",INDEX('ETAPA 1'!$B$106:$AT$171,$I54+1,L$50))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1'!$B$106:$AT$171,$I55+1,J$50)=0,"",INDEX('ETAPA 1'!$B$106:$AT$171,$I55+1,J$50))</f>
        <v>1.9613457408733152E-2</v>
      </c>
      <c r="K55" s="28" t="e" cm="1">
        <f t="array" ref="K55">IF(INDEX('ETAPA 1'!$B$106:$AT$171,$I55+1,K$50)=0,"",INDEX('ETAPA 1'!$B$106:$AT$171,$I55+1,K$50))</f>
        <v>#N/A</v>
      </c>
      <c r="L55" s="28" t="e" cm="1">
        <f t="array" ref="L55">IF(INDEX('ETAPA 1'!$B$106:$AT$171,$I55+1,L$50)=0,"",INDEX('ETAPA 1'!$B$106:$AT$171,$I55+1,L$50))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1'!$B$106:$AT$171,$I56+1,J$50)=0,"",INDEX('ETAPA 1'!$B$106:$AT$171,$I56+1,J$50))</f>
        <v>1.6821760916249342E-2</v>
      </c>
      <c r="K56" s="28" t="e" cm="1">
        <f t="array" ref="K56">IF(INDEX('ETAPA 1'!$B$106:$AT$171,$I56+1,K$50)=0,"",INDEX('ETAPA 1'!$B$106:$AT$171,$I56+1,K$50))</f>
        <v>#N/A</v>
      </c>
      <c r="L56" s="28" t="e" cm="1">
        <f t="array" ref="L56">IF(INDEX('ETAPA 1'!$B$106:$AT$171,$I56+1,L$50)=0,"",INDEX('ETAPA 1'!$B$106:$AT$171,$I56+1,L$50))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1'!$B$106:$AT$171,$I57+1,J$50)=0,"",INDEX('ETAPA 1'!$B$106:$AT$171,$I57+1,J$50))</f>
        <v>2.1675017895490586E-2</v>
      </c>
      <c r="K57" s="28" t="e" cm="1">
        <f t="array" ref="K57">IF(INDEX('ETAPA 1'!$B$106:$AT$171,$I57+1,K$50)=0,"",INDEX('ETAPA 1'!$B$106:$AT$171,$I57+1,K$50))</f>
        <v>#N/A</v>
      </c>
      <c r="L57" s="28" t="e" cm="1">
        <f t="array" ref="L57">IF(INDEX('ETAPA 1'!$B$106:$AT$171,$I57+1,L$50)=0,"",INDEX('ETAPA 1'!$B$106:$AT$171,$I57+1,L$50))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1'!$B$106:$AT$171,$I58+1,J$50)=0,"",INDEX('ETAPA 1'!$B$106:$AT$171,$I58+1,J$50))</f>
        <v>2.4667143879742441E-2</v>
      </c>
      <c r="K58" s="28" t="e" cm="1">
        <f t="array" ref="K58">IF(INDEX('ETAPA 1'!$B$106:$AT$171,$I58+1,K$50)=0,"",INDEX('ETAPA 1'!$B$106:$AT$171,$I58+1,K$50))</f>
        <v>#N/A</v>
      </c>
      <c r="L58" s="28" t="e" cm="1">
        <f t="array" ref="L58">IF(INDEX('ETAPA 1'!$B$106:$AT$171,$I58+1,L$50)=0,"",INDEX('ETAPA 1'!$B$106:$AT$171,$I58+1,L$50))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1'!$B$106:$AT$171,$I59+1,J$50)=0,"",INDEX('ETAPA 1'!$B$106:$AT$171,$I59+1,J$50))</f>
        <v>2.1488904795991512E-2</v>
      </c>
      <c r="K59" s="28" t="e" cm="1">
        <f t="array" ref="K59">IF(INDEX('ETAPA 1'!$B$106:$AT$171,$I59+1,K$50)=0,"",INDEX('ETAPA 1'!$B$106:$AT$171,$I59+1,K$50))</f>
        <v>#N/A</v>
      </c>
      <c r="L59" s="28" t="e" cm="1">
        <f t="array" ref="L59">IF(INDEX('ETAPA 1'!$B$106:$AT$171,$I59+1,L$50)=0,"",INDEX('ETAPA 1'!$B$106:$AT$171,$I59+1,L$50))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1'!$B$106:$AT$171,$I60+1,J$50)=0,"",INDEX('ETAPA 1'!$B$106:$AT$171,$I60+1,J$50))</f>
        <v>2.8188976377952899E-2</v>
      </c>
      <c r="K60" s="28" t="e" cm="1">
        <f t="array" ref="K60">IF(INDEX('ETAPA 1'!$B$106:$AT$171,$I60+1,K$50)=0,"",INDEX('ETAPA 1'!$B$106:$AT$171,$I60+1,K$50))</f>
        <v>#N/A</v>
      </c>
      <c r="L60" s="28" t="e" cm="1">
        <f t="array" ref="L60">IF(INDEX('ETAPA 1'!$B$106:$AT$171,$I60+1,L$50)=0,"",INDEX('ETAPA 1'!$B$106:$AT$171,$I60+1,L$50))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1'!$B$106:$AT$171,$I61+1,J$50)=0,"",INDEX('ETAPA 1'!$B$106:$AT$171,$I61+1,J$50))</f>
        <v>2.4180386542591432E-2</v>
      </c>
      <c r="K61" s="28" t="e" cm="1">
        <f t="array" ref="K61">IF(INDEX('ETAPA 1'!$B$106:$AT$171,$I61+1,K$50)=0,"",INDEX('ETAPA 1'!$B$106:$AT$171,$I61+1,K$50))</f>
        <v>#N/A</v>
      </c>
      <c r="L61" s="28" t="e" cm="1">
        <f t="array" ref="L61">IF(INDEX('ETAPA 1'!$B$106:$AT$171,$I61+1,L$50)=0,"",INDEX('ETAPA 1'!$B$106:$AT$171,$I61+1,L$50))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1'!$B$106:$AT$171,$I62+1,J$50)=0,"",INDEX('ETAPA 1'!$B$106:$AT$171,$I62+1,J$50))</f>
        <v>3.04939155332857E-2</v>
      </c>
      <c r="K62" s="28" t="e" cm="1">
        <f t="array" ref="K62">IF(INDEX('ETAPA 1'!$B$106:$AT$171,$I62+1,K$50)=0,"",INDEX('ETAPA 1'!$B$106:$AT$171,$I62+1,K$50))</f>
        <v>#N/A</v>
      </c>
      <c r="L62" s="28" t="e" cm="1">
        <f t="array" ref="L62">IF(INDEX('ETAPA 1'!$B$106:$AT$171,$I62+1,L$50)=0,"",INDEX('ETAPA 1'!$B$106:$AT$171,$I62+1,L$50))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1'!$B$106:$AT$171,$I63+1,J$50)=0,"",INDEX('ETAPA 1'!$B$106:$AT$171,$I63+1,J$50))</f>
        <v>2.1259842519685115E-2</v>
      </c>
      <c r="K63" s="28" t="e" cm="1">
        <f t="array" ref="K63">IF(INDEX('ETAPA 1'!$B$106:$AT$171,$I63+1,K$50)=0,"",INDEX('ETAPA 1'!$B$106:$AT$171,$I63+1,K$50))</f>
        <v>#N/A</v>
      </c>
      <c r="L63" s="28" t="e" cm="1">
        <f t="array" ref="L63">IF(INDEX('ETAPA 1'!$B$106:$AT$171,$I63+1,L$50)=0,"",INDEX('ETAPA 1'!$B$106:$AT$171,$I63+1,L$50))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1'!$B$106:$AT$171,$I64+1,J$50)=0,"",INDEX('ETAPA 1'!$B$106:$AT$171,$I64+1,J$50))</f>
        <v>1.6735862562634426E-2</v>
      </c>
      <c r="K64" s="28" t="e" cm="1">
        <f t="array" ref="K64">IF(INDEX('ETAPA 1'!$B$106:$AT$171,$I64+1,K$50)=0,"",INDEX('ETAPA 1'!$B$106:$AT$171,$I64+1,K$50))</f>
        <v>#N/A</v>
      </c>
      <c r="L64" s="28" t="e" cm="1">
        <f t="array" ref="L64">IF(INDEX('ETAPA 1'!$B$106:$AT$171,$I64+1,L$50)=0,"",INDEX('ETAPA 1'!$B$106:$AT$171,$I64+1,L$50))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1'!$B$106:$AT$171,$I65+1,J$50)=0,"",INDEX('ETAPA 1'!$B$106:$AT$171,$I65+1,J$50))</f>
        <v>2.146027201145316E-2</v>
      </c>
      <c r="K65" s="28" t="e" cm="1">
        <f t="array" ref="K65">IF(INDEX('ETAPA 1'!$B$106:$AT$171,$I65+1,K$50)=0,"",INDEX('ETAPA 1'!$B$106:$AT$171,$I65+1,K$50))</f>
        <v>#N/A</v>
      </c>
      <c r="L65" s="28" t="e" cm="1">
        <f t="array" ref="L65">IF(INDEX('ETAPA 1'!$B$106:$AT$171,$I65+1,L$50)=0,"",INDEX('ETAPA 1'!$B$106:$AT$171,$I65+1,L$50))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1'!$B$106:$AT$171,$I66+1,J$50)=0,"",INDEX('ETAPA 1'!$B$106:$AT$171,$I66+1,J$50))</f>
        <v>2.1531853972799102E-2</v>
      </c>
      <c r="K66" s="28" t="e" cm="1">
        <f t="array" ref="K66">IF(INDEX('ETAPA 1'!$B$106:$AT$171,$I66+1,K$50)=0,"",INDEX('ETAPA 1'!$B$106:$AT$171,$I66+1,K$50))</f>
        <v>#N/A</v>
      </c>
      <c r="L66" s="28" t="e" cm="1">
        <f t="array" ref="L66">IF(INDEX('ETAPA 1'!$B$106:$AT$171,$I66+1,L$50)=0,"",INDEX('ETAPA 1'!$B$106:$AT$171,$I66+1,L$50))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1'!$B$106:$AT$171,$I67+1,J$50)=0,"",INDEX('ETAPA 1'!$B$106:$AT$171,$I67+1,J$50))</f>
        <v>2.4838940586972138E-2</v>
      </c>
      <c r="K67" s="28" t="e" cm="1">
        <f t="array" ref="K67">IF(INDEX('ETAPA 1'!$B$106:$AT$171,$I67+1,K$50)=0,"",INDEX('ETAPA 1'!$B$106:$AT$171,$I67+1,K$50))</f>
        <v>#N/A</v>
      </c>
      <c r="L67" s="28" t="e" cm="1">
        <f t="array" ref="L67">IF(INDEX('ETAPA 1'!$B$106:$AT$171,$I67+1,L$50)=0,"",INDEX('ETAPA 1'!$B$106:$AT$171,$I67+1,L$50))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1'!$B$106:$AT$171,$I68+1,J$50)=0,"",INDEX('ETAPA 1'!$B$106:$AT$171,$I68+1,J$50))</f>
        <v>2.1574803149606428E-2</v>
      </c>
      <c r="K68" s="28" t="e" cm="1">
        <f t="array" ref="K68">IF(INDEX('ETAPA 1'!$B$106:$AT$171,$I68+1,K$50)=0,"",INDEX('ETAPA 1'!$B$106:$AT$171,$I68+1,K$50))</f>
        <v>#N/A</v>
      </c>
      <c r="L68" s="28" t="e" cm="1">
        <f t="array" ref="L68">IF(INDEX('ETAPA 1'!$B$106:$AT$171,$I68+1,L$50)=0,"",INDEX('ETAPA 1'!$B$106:$AT$171,$I68+1,L$50))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1'!$B$106:$AT$171,$I69+1,J$50)=0,"",INDEX('ETAPA 1'!$B$106:$AT$171,$I69+1,J$50))</f>
        <v>2.6399427344309452E-2</v>
      </c>
      <c r="K69" s="28" t="e" cm="1">
        <f t="array" ref="K69">IF(INDEX('ETAPA 1'!$B$106:$AT$171,$I69+1,K$50)=0,"",INDEX('ETAPA 1'!$B$106:$AT$171,$I69+1,K$50))</f>
        <v>#N/A</v>
      </c>
      <c r="L69" s="28" t="e" cm="1">
        <f t="array" ref="L69">IF(INDEX('ETAPA 1'!$B$106:$AT$171,$I69+1,L$50)=0,"",INDEX('ETAPA 1'!$B$106:$AT$171,$I69+1,L$50))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1'!$B$106:$AT$171,$I70+1,J$50)=0,"",INDEX('ETAPA 1'!$B$106:$AT$171,$I70+1,J$50))</f>
        <v>4.9234073013600589E-2</v>
      </c>
      <c r="K70" s="28" t="e" cm="1">
        <f t="array" ref="K70">IF(INDEX('ETAPA 1'!$B$106:$AT$171,$I70+1,K$50)=0,"",INDEX('ETAPA 1'!$B$106:$AT$171,$I70+1,K$50))</f>
        <v>#N/A</v>
      </c>
      <c r="L70" s="28" t="e" cm="1">
        <f t="array" ref="L70">IF(INDEX('ETAPA 1'!$B$106:$AT$171,$I70+1,L$50)=0,"",INDEX('ETAPA 1'!$B$106:$AT$171,$I70+1,L$50))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1'!$B$106:$AT$171,$I71+1,J$50)=0,"",INDEX('ETAPA 1'!$B$106:$AT$171,$I71+1,J$50))</f>
        <v>2.0014316392269246E-2</v>
      </c>
      <c r="K71" s="28" t="e" cm="1">
        <f t="array" ref="K71">IF(INDEX('ETAPA 1'!$B$106:$AT$171,$I71+1,K$50)=0,"",INDEX('ETAPA 1'!$B$106:$AT$171,$I71+1,K$50))</f>
        <v>#N/A</v>
      </c>
      <c r="L71" s="28" t="e" cm="1">
        <f t="array" ref="L71">IF(INDEX('ETAPA 1'!$B$106:$AT$171,$I71+1,L$50)=0,"",INDEX('ETAPA 1'!$B$106:$AT$171,$I71+1,L$50))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1'!$B$106:$AT$171,$I72+1,J$50)=0,"",INDEX('ETAPA 1'!$B$106:$AT$171,$I72+1,J$50))</f>
        <v>3.1395848246242045E-2</v>
      </c>
      <c r="K72" s="28" t="e" cm="1">
        <f t="array" ref="K72">IF(INDEX('ETAPA 1'!$B$106:$AT$171,$I72+1,K$50)=0,"",INDEX('ETAPA 1'!$B$106:$AT$171,$I72+1,K$50))</f>
        <v>#N/A</v>
      </c>
      <c r="L72" s="28" t="e" cm="1">
        <f t="array" ref="L72">IF(INDEX('ETAPA 1'!$B$106:$AT$171,$I72+1,L$50)=0,"",INDEX('ETAPA 1'!$B$106:$AT$171,$I72+1,L$50))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1'!$B$106:$AT$171,$I73+1,J$50)=0,"",INDEX('ETAPA 1'!$B$106:$AT$171,$I73+1,J$50))</f>
        <v>2.499642090193286E-2</v>
      </c>
      <c r="K73" s="28" t="e" cm="1">
        <f t="array" ref="K73">IF(INDEX('ETAPA 1'!$B$106:$AT$171,$I73+1,K$50)=0,"",INDEX('ETAPA 1'!$B$106:$AT$171,$I73+1,K$50))</f>
        <v>#N/A</v>
      </c>
      <c r="L73" s="28" t="e" cm="1">
        <f t="array" ref="L73">IF(INDEX('ETAPA 1'!$B$106:$AT$171,$I73+1,L$50)=0,"",INDEX('ETAPA 1'!$B$106:$AT$171,$I73+1,L$50))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t="str" cm="1">
        <f t="array" ref="J74">IF(INDEX('ETAPA 1'!$B$106:$AT$171,$I74+1,J$50)=0,"",INDEX('ETAPA 1'!$B$106:$AT$171,$I74+1,J$50))</f>
        <v/>
      </c>
      <c r="K74" s="28" t="e" cm="1">
        <f t="array" ref="K74">IF(INDEX('ETAPA 1'!$B$106:$AT$171,$I74+1,K$50)=0,"",INDEX('ETAPA 1'!$B$106:$AT$171,$I74+1,K$50))</f>
        <v>#N/A</v>
      </c>
      <c r="L74" s="28" t="e" cm="1">
        <f t="array" ref="L74">IF(INDEX('ETAPA 1'!$B$106:$AT$171,$I74+1,L$50)=0,"",INDEX('ETAPA 1'!$B$106:$AT$171,$I74+1,L$50))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str" cm="1">
        <f t="array" ref="J75">IF(INDEX('ETAPA 1'!$B$106:$AT$171,$I75+1,J$50)=0,"",INDEX('ETAPA 1'!$B$106:$AT$171,$I75+1,J$50))</f>
        <v/>
      </c>
      <c r="K75" s="28" t="e" cm="1">
        <f t="array" ref="K75">IF(INDEX('ETAPA 1'!$B$106:$AT$171,$I75+1,K$50)=0,"",INDEX('ETAPA 1'!$B$106:$AT$171,$I75+1,K$50))</f>
        <v>#N/A</v>
      </c>
      <c r="L75" s="28" t="e" cm="1">
        <f t="array" ref="L75">IF(INDEX('ETAPA 1'!$B$106:$AT$171,$I75+1,L$50)=0,"",INDEX('ETAPA 1'!$B$106:$AT$171,$I75+1,L$50))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str" cm="1">
        <f t="array" ref="J76">IF(INDEX('ETAPA 1'!$B$106:$AT$171,$I76+1,J$50)=0,"",INDEX('ETAPA 1'!$B$106:$AT$171,$I76+1,J$50))</f>
        <v/>
      </c>
      <c r="K76" s="28" t="e" cm="1">
        <f t="array" ref="K76">IF(INDEX('ETAPA 1'!$B$106:$AT$171,$I76+1,K$50)=0,"",INDEX('ETAPA 1'!$B$106:$AT$171,$I76+1,K$50))</f>
        <v>#N/A</v>
      </c>
      <c r="L76" s="28" t="e" cm="1">
        <f t="array" ref="L76">IF(INDEX('ETAPA 1'!$B$106:$AT$171,$I76+1,L$50)=0,"",INDEX('ETAPA 1'!$B$106:$AT$171,$I76+1,L$50))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str" cm="1">
        <f t="array" ref="J77">IF(INDEX('ETAPA 1'!$B$106:$AT$171,$I77+1,J$50)=0,"",INDEX('ETAPA 1'!$B$106:$AT$171,$I77+1,J$50))</f>
        <v/>
      </c>
      <c r="K77" s="28" t="e" cm="1">
        <f t="array" ref="K77">IF(INDEX('ETAPA 1'!$B$106:$AT$171,$I77+1,K$50)=0,"",INDEX('ETAPA 1'!$B$106:$AT$171,$I77+1,K$50))</f>
        <v>#N/A</v>
      </c>
      <c r="L77" s="28" t="e" cm="1">
        <f t="array" ref="L77">IF(INDEX('ETAPA 1'!$B$106:$AT$171,$I77+1,L$50)=0,"",INDEX('ETAPA 1'!$B$106:$AT$171,$I77+1,L$50))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str" cm="1">
        <f t="array" ref="J78">IF(INDEX('ETAPA 1'!$B$106:$AT$171,$I78+1,J$50)=0,"",INDEX('ETAPA 1'!$B$106:$AT$171,$I78+1,J$50))</f>
        <v/>
      </c>
      <c r="K78" s="28" t="e" cm="1">
        <f t="array" ref="K78">IF(INDEX('ETAPA 1'!$B$106:$AT$171,$I78+1,K$50)=0,"",INDEX('ETAPA 1'!$B$106:$AT$171,$I78+1,K$50))</f>
        <v>#N/A</v>
      </c>
      <c r="L78" s="28" t="e" cm="1">
        <f t="array" ref="L78">IF(INDEX('ETAPA 1'!$B$106:$AT$171,$I78+1,L$50)=0,"",INDEX('ETAPA 1'!$B$106:$AT$171,$I78+1,L$50))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str" cm="1">
        <f t="array" ref="J79">IF(INDEX('ETAPA 1'!$B$106:$AT$171,$I79+1,J$50)=0,"",INDEX('ETAPA 1'!$B$106:$AT$171,$I79+1,J$50))</f>
        <v/>
      </c>
      <c r="K79" s="28" t="e" cm="1">
        <f t="array" ref="K79">IF(INDEX('ETAPA 1'!$B$106:$AT$171,$I79+1,K$50)=0,"",INDEX('ETAPA 1'!$B$106:$AT$171,$I79+1,K$50))</f>
        <v>#N/A</v>
      </c>
      <c r="L79" s="28" t="e" cm="1">
        <f t="array" ref="L79">IF(INDEX('ETAPA 1'!$B$106:$AT$171,$I79+1,L$50)=0,"",INDEX('ETAPA 1'!$B$106:$AT$171,$I79+1,L$50))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1'!$B$106:$AT$171,$I80+1,J$50)=0,"",INDEX('ETAPA 1'!$B$106:$AT$171,$I80+1,J$50))</f>
        <v/>
      </c>
      <c r="K80" s="28" t="e" cm="1">
        <f t="array" ref="K80">IF(INDEX('ETAPA 1'!$B$106:$AT$171,$I80+1,K$50)=0,"",INDEX('ETAPA 1'!$B$106:$AT$171,$I80+1,K$50))</f>
        <v>#N/A</v>
      </c>
      <c r="L80" s="28" t="e" cm="1">
        <f t="array" ref="L80">IF(INDEX('ETAPA 1'!$B$106:$AT$171,$I80+1,L$50)=0,"",INDEX('ETAPA 1'!$B$106:$AT$171,$I80+1,L$50))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1'!$B$106:$AT$171,$I81+1,J$50)=0,"",INDEX('ETAPA 1'!$B$106:$AT$171,$I81+1,J$50))</f>
        <v/>
      </c>
      <c r="K81" s="28" t="e" cm="1">
        <f t="array" ref="K81">IF(INDEX('ETAPA 1'!$B$106:$AT$171,$I81+1,K$50)=0,"",INDEX('ETAPA 1'!$B$106:$AT$171,$I81+1,K$50))</f>
        <v>#N/A</v>
      </c>
      <c r="L81" s="28" t="e" cm="1">
        <f t="array" ref="L81">IF(INDEX('ETAPA 1'!$B$106:$AT$171,$I81+1,L$50)=0,"",INDEX('ETAPA 1'!$B$106:$AT$171,$I81+1,L$50))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1'!$B$106:$AT$171,$I82+1,J$50)=0,"",INDEX('ETAPA 1'!$B$106:$AT$171,$I82+1,J$50))</f>
        <v/>
      </c>
      <c r="K82" s="28" t="e" cm="1">
        <f t="array" ref="K82">IF(INDEX('ETAPA 1'!$B$106:$AT$171,$I82+1,K$50)=0,"",INDEX('ETAPA 1'!$B$106:$AT$171,$I82+1,K$50))</f>
        <v>#N/A</v>
      </c>
      <c r="L82" s="28" t="e" cm="1">
        <f t="array" ref="L82">IF(INDEX('ETAPA 1'!$B$106:$AT$171,$I82+1,L$50)=0,"",INDEX('ETAPA 1'!$B$106:$AT$171,$I82+1,L$50))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1'!$B$106:$AT$171,$I83+1,J$50)=0,"",INDEX('ETAPA 1'!$B$106:$AT$171,$I83+1,J$50))</f>
        <v/>
      </c>
      <c r="K83" s="28" t="e" cm="1">
        <f t="array" ref="K83">IF(INDEX('ETAPA 1'!$B$106:$AT$171,$I83+1,K$50)=0,"",INDEX('ETAPA 1'!$B$106:$AT$171,$I83+1,K$50))</f>
        <v>#N/A</v>
      </c>
      <c r="L83" s="28" t="e" cm="1">
        <f t="array" ref="L83">IF(INDEX('ETAPA 1'!$B$106:$AT$171,$I83+1,L$50)=0,"",INDEX('ETAPA 1'!$B$106:$AT$171,$I83+1,L$50))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1'!$B$106:$AT$171,$I84+1,J$50)=0,"",INDEX('ETAPA 1'!$B$106:$AT$171,$I84+1,J$50))</f>
        <v/>
      </c>
      <c r="K84" s="28" t="e" cm="1">
        <f t="array" ref="K84">IF(INDEX('ETAPA 1'!$B$106:$AT$171,$I84+1,K$50)=0,"",INDEX('ETAPA 1'!$B$106:$AT$171,$I84+1,K$50))</f>
        <v>#N/A</v>
      </c>
      <c r="L84" s="28" t="e" cm="1">
        <f t="array" ref="L84">IF(INDEX('ETAPA 1'!$B$106:$AT$171,$I84+1,L$50)=0,"",INDEX('ETAPA 1'!$B$106:$AT$171,$I84+1,L$50))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1'!$B$106:$AT$171,$I85+1,J$50)=0,"",INDEX('ETAPA 1'!$B$106:$AT$171,$I85+1,J$50))</f>
        <v/>
      </c>
      <c r="K85" s="28" t="e" cm="1">
        <f t="array" ref="K85">IF(INDEX('ETAPA 1'!$B$106:$AT$171,$I85+1,K$50)=0,"",INDEX('ETAPA 1'!$B$106:$AT$171,$I85+1,K$50))</f>
        <v>#N/A</v>
      </c>
      <c r="L85" s="28" t="e" cm="1">
        <f t="array" ref="L85">IF(INDEX('ETAPA 1'!$B$106:$AT$171,$I85+1,L$50)=0,"",INDEX('ETAPA 1'!$B$106:$AT$171,$I85+1,L$50))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1'!$B$106:$AT$171,$I86+1,J$50)=0,"",INDEX('ETAPA 1'!$B$106:$AT$171,$I86+1,J$50))</f>
        <v/>
      </c>
      <c r="K86" s="28" t="e" cm="1">
        <f t="array" ref="K86">IF(INDEX('ETAPA 1'!$B$106:$AT$171,$I86+1,K$50)=0,"",INDEX('ETAPA 1'!$B$106:$AT$171,$I86+1,K$50))</f>
        <v>#N/A</v>
      </c>
      <c r="L86" s="28" t="e" cm="1">
        <f t="array" ref="L86">IF(INDEX('ETAPA 1'!$B$106:$AT$171,$I86+1,L$50)=0,"",INDEX('ETAPA 1'!$B$106:$AT$171,$I86+1,L$50))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1'!$B$106:$AT$171,$I87+1,J$50)=0,"",INDEX('ETAPA 1'!$B$106:$AT$171,$I87+1,J$50))</f>
        <v/>
      </c>
      <c r="K87" s="28" t="e" cm="1">
        <f t="array" ref="K87">IF(INDEX('ETAPA 1'!$B$106:$AT$171,$I87+1,K$50)=0,"",INDEX('ETAPA 1'!$B$106:$AT$171,$I87+1,K$50))</f>
        <v>#N/A</v>
      </c>
      <c r="L87" s="28" t="e" cm="1">
        <f t="array" ref="L87">IF(INDEX('ETAPA 1'!$B$106:$AT$171,$I87+1,L$50)=0,"",INDEX('ETAPA 1'!$B$106:$AT$171,$I87+1,L$50))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1'!$B$106:$AT$171,$I88+1,J$50)=0,"",INDEX('ETAPA 1'!$B$106:$AT$171,$I88+1,J$50))</f>
        <v/>
      </c>
      <c r="K88" s="28" t="e" cm="1">
        <f t="array" ref="K88">IF(INDEX('ETAPA 1'!$B$106:$AT$171,$I88+1,K$50)=0,"",INDEX('ETAPA 1'!$B$106:$AT$171,$I88+1,K$50))</f>
        <v>#N/A</v>
      </c>
      <c r="L88" s="28" t="e" cm="1">
        <f t="array" ref="L88">IF(INDEX('ETAPA 1'!$B$106:$AT$171,$I88+1,L$50)=0,"",INDEX('ETAPA 1'!$B$106:$AT$171,$I88+1,L$50))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1'!$B$106:$AT$171,$I89+1,J$50)=0,"",INDEX('ETAPA 1'!$B$106:$AT$171,$I89+1,J$50))</f>
        <v/>
      </c>
      <c r="K89" s="28" t="e" cm="1">
        <f t="array" ref="K89">IF(INDEX('ETAPA 1'!$B$106:$AT$171,$I89+1,K$50)=0,"",INDEX('ETAPA 1'!$B$106:$AT$171,$I89+1,K$50))</f>
        <v>#N/A</v>
      </c>
      <c r="L89" s="28" t="e" cm="1">
        <f t="array" ref="L89">IF(INDEX('ETAPA 1'!$B$106:$AT$171,$I89+1,L$50)=0,"",INDEX('ETAPA 1'!$B$106:$AT$171,$I89+1,L$50))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1'!$B$106:$AT$171,$I90+1,J$50)=0,"",INDEX('ETAPA 1'!$B$106:$AT$171,$I90+1,J$50))</f>
        <v/>
      </c>
      <c r="K90" s="28" t="e" cm="1">
        <f t="array" ref="K90">IF(INDEX('ETAPA 1'!$B$106:$AT$171,$I90+1,K$50)=0,"",INDEX('ETAPA 1'!$B$106:$AT$171,$I90+1,K$50))</f>
        <v>#N/A</v>
      </c>
      <c r="L90" s="28" t="e" cm="1">
        <f t="array" ref="L90">IF(INDEX('ETAPA 1'!$B$106:$AT$171,$I90+1,L$50)=0,"",INDEX('ETAPA 1'!$B$106:$AT$171,$I90+1,L$50))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1'!$B$106:$AT$171,$I91+1,J$50)=0,"",INDEX('ETAPA 1'!$B$106:$AT$171,$I91+1,J$50))</f>
        <v/>
      </c>
      <c r="K91" s="28" t="e" cm="1">
        <f t="array" ref="K91">IF(INDEX('ETAPA 1'!$B$106:$AT$171,$I91+1,K$50)=0,"",INDEX('ETAPA 1'!$B$106:$AT$171,$I91+1,K$50))</f>
        <v>#N/A</v>
      </c>
      <c r="L91" s="28" t="e" cm="1">
        <f t="array" ref="L91">IF(INDEX('ETAPA 1'!$B$106:$AT$171,$I91+1,L$50)=0,"",INDEX('ETAPA 1'!$B$106:$AT$171,$I91+1,L$50))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1'!$B$106:$AT$171,$I92+1,J$50)=0,"",INDEX('ETAPA 1'!$B$106:$AT$171,$I92+1,J$50))</f>
        <v/>
      </c>
      <c r="K92" s="28" t="e" cm="1">
        <f t="array" ref="K92">IF(INDEX('ETAPA 1'!$B$106:$AT$171,$I92+1,K$50)=0,"",INDEX('ETAPA 1'!$B$106:$AT$171,$I92+1,K$50))</f>
        <v>#N/A</v>
      </c>
      <c r="L92" s="28" t="e" cm="1">
        <f t="array" ref="L92">IF(INDEX('ETAPA 1'!$B$106:$AT$171,$I92+1,L$50)=0,"",INDEX('ETAPA 1'!$B$106:$AT$171,$I92+1,L$50))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1'!$B$106:$AT$171,$I93+1,J$50)=0,"",INDEX('ETAPA 1'!$B$106:$AT$171,$I93+1,J$50))</f>
        <v/>
      </c>
      <c r="K93" s="28" t="e" cm="1">
        <f t="array" ref="K93">IF(INDEX('ETAPA 1'!$B$106:$AT$171,$I93+1,K$50)=0,"",INDEX('ETAPA 1'!$B$106:$AT$171,$I93+1,K$50))</f>
        <v>#N/A</v>
      </c>
      <c r="L93" s="28" t="e" cm="1">
        <f t="array" ref="L93">IF(INDEX('ETAPA 1'!$B$106:$AT$171,$I93+1,L$50)=0,"",INDEX('ETAPA 1'!$B$106:$AT$171,$I93+1,L$50))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1'!$B$106:$AT$171,$I94+1,J$50)=0,"",INDEX('ETAPA 1'!$B$106:$AT$171,$I94+1,J$50))</f>
        <v/>
      </c>
      <c r="K94" s="28" t="e" cm="1">
        <f t="array" ref="K94">IF(INDEX('ETAPA 1'!$B$106:$AT$171,$I94+1,K$50)=0,"",INDEX('ETAPA 1'!$B$106:$AT$171,$I94+1,K$50))</f>
        <v>#N/A</v>
      </c>
      <c r="L94" s="28" t="e" cm="1">
        <f t="array" ref="L94">IF(INDEX('ETAPA 1'!$B$106:$AT$171,$I94+1,L$50)=0,"",INDEX('ETAPA 1'!$B$106:$AT$171,$I94+1,L$50))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1'!$B$106:$AT$171,$I95+1,J$50)=0,"",INDEX('ETAPA 1'!$B$106:$AT$171,$I95+1,J$50))</f>
        <v/>
      </c>
      <c r="K95" s="28" t="e" cm="1">
        <f t="array" ref="K95">IF(INDEX('ETAPA 1'!$B$106:$AT$171,$I95+1,K$50)=0,"",INDEX('ETAPA 1'!$B$106:$AT$171,$I95+1,K$50))</f>
        <v>#N/A</v>
      </c>
      <c r="L95" s="28" t="e" cm="1">
        <f t="array" ref="L95">IF(INDEX('ETAPA 1'!$B$106:$AT$171,$I95+1,L$50)=0,"",INDEX('ETAPA 1'!$B$106:$AT$171,$I95+1,L$50))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1'!$B$106:$AT$171,$I96+1,J$50)=0,"",INDEX('ETAPA 1'!$B$106:$AT$171,$I96+1,J$50))</f>
        <v/>
      </c>
      <c r="K96" s="28" t="e" cm="1">
        <f t="array" ref="K96">IF(INDEX('ETAPA 1'!$B$106:$AT$171,$I96+1,K$50)=0,"",INDEX('ETAPA 1'!$B$106:$AT$171,$I96+1,K$50))</f>
        <v>#N/A</v>
      </c>
      <c r="L96" s="28" t="e" cm="1">
        <f t="array" ref="L96">IF(INDEX('ETAPA 1'!$B$106:$AT$171,$I96+1,L$50)=0,"",INDEX('ETAPA 1'!$B$106:$AT$171,$I96+1,L$50))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1'!$B$106:$AT$171,$I97+1,J$50)=0,"",INDEX('ETAPA 1'!$B$106:$AT$171,$I97+1,J$50))</f>
        <v/>
      </c>
      <c r="K97" s="28" t="e" cm="1">
        <f t="array" ref="K97">IF(INDEX('ETAPA 1'!$B$106:$AT$171,$I97+1,K$50)=0,"",INDEX('ETAPA 1'!$B$106:$AT$171,$I97+1,K$50))</f>
        <v>#N/A</v>
      </c>
      <c r="L97" s="28" t="e" cm="1">
        <f t="array" ref="L97">IF(INDEX('ETAPA 1'!$B$106:$AT$171,$I97+1,L$50)=0,"",INDEX('ETAPA 1'!$B$106:$AT$171,$I97+1,L$50))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8.0844907407407395E-4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/>
      <c r="L105" s="2"/>
      <c r="M105" s="2"/>
      <c r="N105" s="2"/>
      <c r="O105" s="2"/>
      <c r="P105" s="2"/>
      <c r="Q105" s="2"/>
    </row>
    <row r="106" spans="1:17" ht="30" x14ac:dyDescent="0.2">
      <c r="A106" s="4" t="s">
        <v>7</v>
      </c>
      <c r="B106" s="3" t="s">
        <v>9</v>
      </c>
      <c r="C106" s="3" t="s">
        <v>10</v>
      </c>
      <c r="D106" s="3" t="s">
        <v>11</v>
      </c>
      <c r="E106" s="3" t="s">
        <v>12</v>
      </c>
      <c r="F106" s="3" t="s">
        <v>13</v>
      </c>
      <c r="G106" s="3" t="s">
        <v>14</v>
      </c>
      <c r="H106" s="3" t="s">
        <v>15</v>
      </c>
      <c r="I106" s="3" t="s">
        <v>16</v>
      </c>
      <c r="J106" s="3" t="s">
        <v>17</v>
      </c>
      <c r="K106" s="3"/>
      <c r="L106" s="3"/>
      <c r="M106" s="3"/>
      <c r="N106" s="3"/>
      <c r="O106" s="3"/>
      <c r="P106" s="3"/>
      <c r="Q106" s="3"/>
    </row>
    <row r="107" spans="1:17" ht="12.75" x14ac:dyDescent="0.2">
      <c r="A107" s="2">
        <v>2</v>
      </c>
      <c r="B107" s="27">
        <v>1.172512526843246E-2</v>
      </c>
      <c r="C107" s="27">
        <v>0.17929849677881199</v>
      </c>
      <c r="D107" s="27">
        <v>2.2219040801718024E-2</v>
      </c>
      <c r="E107" s="27">
        <v>2.6413743736578562E-2</v>
      </c>
      <c r="F107" s="27">
        <v>1.9155332856120224E-2</v>
      </c>
      <c r="G107" s="27">
        <v>4.0085898353615056E-2</v>
      </c>
      <c r="H107" s="27">
        <v>0.1846957766642808</v>
      </c>
      <c r="I107" s="27">
        <v>4.8575518969219883E-2</v>
      </c>
      <c r="J107" s="27">
        <v>6.1846814602720283E-2</v>
      </c>
      <c r="K107" s="27"/>
      <c r="L107" s="27"/>
      <c r="M107" s="27"/>
      <c r="N107" s="27"/>
      <c r="O107" s="27"/>
      <c r="P107" s="27"/>
      <c r="Q107" s="1"/>
    </row>
    <row r="108" spans="1:17" ht="12.75" x14ac:dyDescent="0.2">
      <c r="A108" s="2">
        <v>3</v>
      </c>
      <c r="B108" s="27">
        <v>1.1052254831782647E-2</v>
      </c>
      <c r="C108" s="27">
        <v>1.1352899069434583E-2</v>
      </c>
      <c r="D108" s="27">
        <v>1.7537580529706612E-2</v>
      </c>
      <c r="E108" s="27">
        <v>7.9312813171082842E-3</v>
      </c>
      <c r="F108" s="27">
        <v>1.6134574087330017E-2</v>
      </c>
      <c r="G108" s="27">
        <v>2.163206871868326E-2</v>
      </c>
      <c r="H108" s="27">
        <v>2.4552612741589309E-2</v>
      </c>
      <c r="I108" s="27">
        <v>5.258410880458135E-2</v>
      </c>
      <c r="J108" s="27">
        <v>0.3195132426628492</v>
      </c>
      <c r="K108" s="27"/>
      <c r="L108" s="27"/>
      <c r="M108" s="27"/>
      <c r="N108" s="27"/>
      <c r="O108" s="27"/>
      <c r="P108" s="27"/>
      <c r="Q108" s="1"/>
    </row>
    <row r="109" spans="1:17" ht="12.75" x14ac:dyDescent="0.2">
      <c r="A109" s="2">
        <v>4</v>
      </c>
      <c r="B109" s="27">
        <v>8.1173944166073563E-3</v>
      </c>
      <c r="C109" s="27">
        <v>5.068002863278665E-3</v>
      </c>
      <c r="D109" s="27">
        <v>1.3786685755189893E-2</v>
      </c>
      <c r="E109" s="27">
        <v>1.1395848246242041E-2</v>
      </c>
      <c r="F109" s="27">
        <v>1.1467430207587713E-2</v>
      </c>
      <c r="G109" s="27">
        <v>1.9613457408733152E-2</v>
      </c>
      <c r="H109" s="27">
        <v>2.2834645669291539E-2</v>
      </c>
      <c r="I109" s="27">
        <v>3.9112383679313037E-2</v>
      </c>
      <c r="J109" s="27">
        <v>8.1002147458840518E-2</v>
      </c>
      <c r="K109" s="27"/>
      <c r="L109" s="27"/>
      <c r="M109" s="27"/>
      <c r="N109" s="27"/>
      <c r="O109" s="27"/>
      <c r="P109" s="27"/>
      <c r="Q109" s="1"/>
    </row>
    <row r="110" spans="1:17" ht="12.75" x14ac:dyDescent="0.2">
      <c r="A110" s="2">
        <v>5</v>
      </c>
      <c r="B110" s="27">
        <v>2.9921259842521251E-3</v>
      </c>
      <c r="C110" s="27">
        <v>4.4523979957052841E-3</v>
      </c>
      <c r="D110" s="27">
        <v>1.9885468861847139E-2</v>
      </c>
      <c r="E110" s="27">
        <v>1.5919828203292997E-2</v>
      </c>
      <c r="F110" s="27">
        <v>1.1338582677165475E-2</v>
      </c>
      <c r="G110" s="27">
        <v>1.6821760916249342E-2</v>
      </c>
      <c r="H110" s="27">
        <v>2.2662848962061707E-2</v>
      </c>
      <c r="I110" s="27">
        <v>3.7952755905511948E-2</v>
      </c>
      <c r="J110" s="27">
        <v>0.20940586972083072</v>
      </c>
      <c r="K110" s="27"/>
      <c r="L110" s="27"/>
      <c r="M110" s="27"/>
      <c r="N110" s="27"/>
      <c r="O110" s="27"/>
      <c r="P110" s="27"/>
      <c r="Q110" s="1"/>
    </row>
    <row r="111" spans="1:17" ht="12.75" x14ac:dyDescent="0.2">
      <c r="A111" s="2">
        <v>6</v>
      </c>
      <c r="B111" s="27">
        <v>2.6714387974230633E-2</v>
      </c>
      <c r="C111" s="27">
        <v>6.1130994989263554E-3</v>
      </c>
      <c r="D111" s="27">
        <v>9.9355762347888826E-3</v>
      </c>
      <c r="E111" s="27">
        <v>2.4652827487473467E-2</v>
      </c>
      <c r="F111" s="27">
        <v>1.3027916964924896E-2</v>
      </c>
      <c r="G111" s="27">
        <v>2.1675017895490586E-2</v>
      </c>
      <c r="H111" s="27">
        <v>2.8203292770222141E-2</v>
      </c>
      <c r="I111" s="27">
        <v>4.2748747315676495E-2</v>
      </c>
      <c r="J111" s="27">
        <v>0.10806012884753068</v>
      </c>
      <c r="K111" s="27"/>
      <c r="L111" s="27"/>
      <c r="M111" s="27"/>
      <c r="N111" s="27"/>
      <c r="O111" s="27"/>
      <c r="P111" s="27"/>
      <c r="Q111" s="1"/>
    </row>
    <row r="112" spans="1:17" ht="12.75" x14ac:dyDescent="0.2">
      <c r="A112" s="2">
        <v>7</v>
      </c>
      <c r="B112" s="27">
        <v>1.2168933428777888E-3</v>
      </c>
      <c r="C112" s="27">
        <v>1.7465998568361207E-3</v>
      </c>
      <c r="D112" s="27">
        <v>1.3629205440229169E-2</v>
      </c>
      <c r="E112" s="27">
        <v>7.3586256263423596E-3</v>
      </c>
      <c r="F112" s="27">
        <v>1.0221904080171977E-2</v>
      </c>
      <c r="G112" s="27">
        <v>2.4667143879742441E-2</v>
      </c>
      <c r="H112" s="27">
        <v>2.6943450250536894E-2</v>
      </c>
      <c r="I112" s="27">
        <v>3.9928418038654469E-2</v>
      </c>
      <c r="J112" s="27">
        <v>0.13727988546886202</v>
      </c>
      <c r="K112" s="27"/>
      <c r="L112" s="27"/>
      <c r="M112" s="27"/>
      <c r="N112" s="27"/>
      <c r="O112" s="27"/>
      <c r="P112" s="27"/>
      <c r="Q112" s="1"/>
    </row>
    <row r="113" spans="1:17" ht="12.75" x14ac:dyDescent="0.2">
      <c r="A113" s="2">
        <v>8</v>
      </c>
      <c r="B113" s="27">
        <v>1.0551181102362398E-2</v>
      </c>
      <c r="C113" s="27">
        <v>1.3027916964927042E-3</v>
      </c>
      <c r="D113" s="27">
        <v>1.3729420186113327E-2</v>
      </c>
      <c r="E113" s="27">
        <v>1.2283464566929142E-2</v>
      </c>
      <c r="F113" s="27">
        <v>5.068002863278665E-3</v>
      </c>
      <c r="G113" s="27">
        <v>2.1488904795991512E-2</v>
      </c>
      <c r="H113" s="27">
        <v>2.3493199713672377E-2</v>
      </c>
      <c r="I113" s="27">
        <v>3.5876879026485411E-2</v>
      </c>
      <c r="J113" s="27">
        <v>0.14591267000715846</v>
      </c>
      <c r="K113" s="27"/>
      <c r="L113" s="27"/>
      <c r="M113" s="27"/>
      <c r="N113" s="27"/>
      <c r="O113" s="27"/>
      <c r="P113" s="27"/>
      <c r="Q113" s="1"/>
    </row>
    <row r="114" spans="1:17" ht="12.75" x14ac:dyDescent="0.2">
      <c r="A114" s="2">
        <v>9</v>
      </c>
      <c r="B114" s="27">
        <v>1.9441660701503456E-2</v>
      </c>
      <c r="C114" s="27">
        <v>6.3851109520403435E-3</v>
      </c>
      <c r="D114" s="27">
        <v>2.5254115962777473E-2</v>
      </c>
      <c r="E114" s="27">
        <v>0.1204581245526128</v>
      </c>
      <c r="F114" s="27">
        <v>0.10740157480314982</v>
      </c>
      <c r="G114" s="27">
        <v>2.8188976377952899E-2</v>
      </c>
      <c r="H114" s="27">
        <v>3.2813171080887743E-2</v>
      </c>
      <c r="I114" s="27">
        <v>5.0722977809592097E-2</v>
      </c>
      <c r="J114" s="27">
        <v>0.13550465282748769</v>
      </c>
      <c r="K114" s="27"/>
      <c r="L114" s="27"/>
      <c r="M114" s="27"/>
      <c r="N114" s="27"/>
      <c r="O114" s="27"/>
      <c r="P114" s="27"/>
      <c r="Q114" s="1"/>
    </row>
    <row r="115" spans="1:17" ht="12.75" x14ac:dyDescent="0.2">
      <c r="A115" s="2">
        <v>10</v>
      </c>
      <c r="B115" s="27">
        <v>2.9334287759484746E-2</v>
      </c>
      <c r="C115" s="27">
        <v>1.5103793843951571E-2</v>
      </c>
      <c r="D115" s="27">
        <v>1.534717251252694E-2</v>
      </c>
      <c r="E115" s="27">
        <v>1.5690765926986601E-2</v>
      </c>
      <c r="F115" s="27">
        <v>2.4108804581245626E-2</v>
      </c>
      <c r="G115" s="27">
        <v>2.4180386542591432E-2</v>
      </c>
      <c r="H115" s="27">
        <v>3.09663564781676E-2</v>
      </c>
      <c r="I115" s="27">
        <v>4.6728704366499875E-2</v>
      </c>
      <c r="J115" s="27">
        <v>0.10103078024337886</v>
      </c>
      <c r="K115" s="27"/>
      <c r="L115" s="27"/>
      <c r="M115" s="27"/>
      <c r="N115" s="27"/>
      <c r="O115" s="27"/>
      <c r="P115" s="27"/>
      <c r="Q115" s="1"/>
    </row>
    <row r="116" spans="1:17" ht="12.75" x14ac:dyDescent="0.2">
      <c r="A116" s="2">
        <v>11</v>
      </c>
      <c r="B116" s="27">
        <v>6.1130994989263554E-3</v>
      </c>
      <c r="C116" s="27">
        <v>1.9069434502505714E-2</v>
      </c>
      <c r="D116" s="27">
        <v>1.1667859699355895E-2</v>
      </c>
      <c r="E116" s="27">
        <v>8.439513242662873E-2</v>
      </c>
      <c r="F116" s="27">
        <v>9.1896921975662307E-2</v>
      </c>
      <c r="G116" s="27">
        <v>3.04939155332857E-2</v>
      </c>
      <c r="H116" s="27">
        <v>4.1975662133142654E-2</v>
      </c>
      <c r="I116" s="27">
        <v>3.6707229778096082E-2</v>
      </c>
      <c r="J116" s="27">
        <v>0.14827487473156797</v>
      </c>
      <c r="K116" s="27"/>
      <c r="L116" s="27"/>
      <c r="M116" s="27"/>
      <c r="N116" s="27"/>
      <c r="O116" s="27"/>
      <c r="P116" s="27"/>
      <c r="Q116" s="1"/>
    </row>
    <row r="117" spans="1:17" ht="12.75" x14ac:dyDescent="0.2">
      <c r="A117" s="2">
        <v>12</v>
      </c>
      <c r="B117" s="27">
        <v>1.5748031496064241E-3</v>
      </c>
      <c r="C117" s="27">
        <v>1.0536864710093156E-2</v>
      </c>
      <c r="D117" s="27">
        <v>1.1853972798854834E-2</v>
      </c>
      <c r="E117" s="27">
        <v>1.6821760916249342E-2</v>
      </c>
      <c r="F117" s="27">
        <v>1.7065139584824713E-2</v>
      </c>
      <c r="G117" s="27">
        <v>2.1259842519685115E-2</v>
      </c>
      <c r="H117" s="27">
        <v>2.012884753042251E-2</v>
      </c>
      <c r="I117" s="27">
        <v>3.916964924838947E-2</v>
      </c>
      <c r="J117" s="27">
        <v>8.952040085898369E-2</v>
      </c>
      <c r="K117" s="27"/>
      <c r="L117" s="27"/>
      <c r="M117" s="27"/>
      <c r="N117" s="27"/>
      <c r="O117" s="27"/>
      <c r="P117" s="27"/>
      <c r="Q117" s="1"/>
    </row>
    <row r="118" spans="1:17" ht="12.75" x14ac:dyDescent="0.2">
      <c r="A118" s="2">
        <v>13</v>
      </c>
      <c r="B118" s="27">
        <v>4.2662848962062112E-3</v>
      </c>
      <c r="C118" s="27">
        <v>5.597709377236997E-3</v>
      </c>
      <c r="D118" s="27">
        <v>1.4387974230494031E-2</v>
      </c>
      <c r="E118" s="27">
        <v>1.3686471009305735E-2</v>
      </c>
      <c r="F118" s="27">
        <v>1.2784538296349393E-2</v>
      </c>
      <c r="G118" s="27">
        <v>1.6735862562634426E-2</v>
      </c>
      <c r="H118" s="27">
        <v>2.4337866857551887E-2</v>
      </c>
      <c r="I118" s="27">
        <v>4.901932712956357E-2</v>
      </c>
      <c r="J118" s="27">
        <v>8.5382963493199987E-2</v>
      </c>
      <c r="K118" s="27"/>
      <c r="L118" s="27"/>
      <c r="M118" s="27"/>
      <c r="N118" s="27"/>
      <c r="O118" s="27"/>
      <c r="P118" s="27"/>
      <c r="Q118" s="1"/>
    </row>
    <row r="119" spans="1:17" ht="12.75" x14ac:dyDescent="0.2">
      <c r="A119" s="2">
        <v>14</v>
      </c>
      <c r="B119" s="27">
        <v>3.2927702219041947E-3</v>
      </c>
      <c r="C119" s="27">
        <v>2.9921259842521251E-3</v>
      </c>
      <c r="D119" s="27">
        <v>1.6320687186829091E-2</v>
      </c>
      <c r="E119" s="27">
        <v>1.0794559770937901E-2</v>
      </c>
      <c r="F119" s="27">
        <v>1.2297780959198383E-2</v>
      </c>
      <c r="G119" s="27">
        <v>2.146027201145316E-2</v>
      </c>
      <c r="H119" s="27">
        <v>4.0028632784538623E-2</v>
      </c>
      <c r="I119" s="27">
        <v>3.9985683607731033E-2</v>
      </c>
      <c r="J119" s="27">
        <v>8.276306370794588E-2</v>
      </c>
      <c r="K119" s="27"/>
      <c r="L119" s="27"/>
      <c r="M119" s="27"/>
      <c r="N119" s="27"/>
      <c r="O119" s="27"/>
      <c r="P119" s="27"/>
      <c r="Q119" s="1"/>
    </row>
    <row r="120" spans="1:17" ht="12.75" x14ac:dyDescent="0.2">
      <c r="A120" s="2">
        <v>15</v>
      </c>
      <c r="B120" s="27">
        <v>4.2376521116679958E-3</v>
      </c>
      <c r="C120" s="27">
        <v>3.8224767358626607E-3</v>
      </c>
      <c r="D120" s="27">
        <v>1.9226914817466165E-2</v>
      </c>
      <c r="E120" s="27">
        <v>1.514674302075876E-2</v>
      </c>
      <c r="F120" s="27">
        <v>1.4359341445955682E-2</v>
      </c>
      <c r="G120" s="27">
        <v>2.1531853972799102E-2</v>
      </c>
      <c r="H120" s="27">
        <v>2.8188976377952899E-2</v>
      </c>
      <c r="I120" s="27">
        <v>3.4917680744452499E-2</v>
      </c>
      <c r="J120" s="27">
        <v>9.2584108804581358E-2</v>
      </c>
      <c r="K120" s="27"/>
      <c r="L120" s="27"/>
      <c r="M120" s="27"/>
      <c r="N120" s="27"/>
      <c r="O120" s="27"/>
      <c r="P120" s="27"/>
      <c r="Q120" s="1"/>
    </row>
    <row r="121" spans="1:17" ht="12.75" x14ac:dyDescent="0.2">
      <c r="A121" s="2">
        <v>16</v>
      </c>
      <c r="B121" s="27">
        <v>7.1438797423050713E-3</v>
      </c>
      <c r="C121" s="27">
        <v>2.3049391553329364E-3</v>
      </c>
      <c r="D121" s="27">
        <v>1.0952040085898489E-2</v>
      </c>
      <c r="E121" s="27">
        <v>1.4359341445955682E-2</v>
      </c>
      <c r="F121" s="27">
        <v>1.295633500357949E-2</v>
      </c>
      <c r="G121" s="27">
        <v>2.4838940586972138E-2</v>
      </c>
      <c r="H121" s="27">
        <v>2.5368647100930737E-2</v>
      </c>
      <c r="I121" s="27">
        <v>3.8639942734431137E-2</v>
      </c>
      <c r="J121" s="27">
        <v>0.11374373657838258</v>
      </c>
      <c r="K121" s="27"/>
      <c r="L121" s="27"/>
      <c r="M121" s="27"/>
      <c r="N121" s="27"/>
      <c r="O121" s="27"/>
      <c r="P121" s="27"/>
      <c r="Q121" s="1"/>
    </row>
    <row r="122" spans="1:17" ht="12.75" x14ac:dyDescent="0.2">
      <c r="A122" s="2">
        <v>17</v>
      </c>
      <c r="B122" s="27">
        <v>5.4115962777380585E-3</v>
      </c>
      <c r="C122" s="27">
        <v>2.6198997852541141E-3</v>
      </c>
      <c r="D122" s="27">
        <v>1.4058697208303746E-2</v>
      </c>
      <c r="E122" s="27">
        <v>9.7065139584826196E-3</v>
      </c>
      <c r="F122" s="27">
        <v>1.2870436649964307E-2</v>
      </c>
      <c r="G122" s="27">
        <v>2.1574803149606428E-2</v>
      </c>
      <c r="H122" s="27">
        <v>2.7788117394416806E-2</v>
      </c>
      <c r="I122" s="27">
        <v>3.9799570508232227E-2</v>
      </c>
      <c r="J122" s="27">
        <v>0.14254831782390859</v>
      </c>
      <c r="K122" s="27"/>
      <c r="L122" s="27"/>
      <c r="M122" s="27"/>
      <c r="N122" s="27"/>
      <c r="O122" s="27"/>
      <c r="P122" s="27"/>
      <c r="Q122" s="1"/>
    </row>
    <row r="123" spans="1:17" ht="12.75" x14ac:dyDescent="0.2">
      <c r="A123" s="2">
        <v>18</v>
      </c>
      <c r="B123" s="27">
        <v>3.1209735146743643E-3</v>
      </c>
      <c r="C123" s="27">
        <v>1.975662133142517E-3</v>
      </c>
      <c r="D123" s="27">
        <v>1.4173228346457012E-2</v>
      </c>
      <c r="E123" s="27">
        <v>9.5633500357911391E-3</v>
      </c>
      <c r="F123" s="27">
        <v>7.244094488189229E-3</v>
      </c>
      <c r="G123" s="27">
        <v>2.6399427344309452E-2</v>
      </c>
      <c r="H123" s="27">
        <v>3.0608446671438964E-2</v>
      </c>
      <c r="I123" s="27">
        <v>4.1002147458840503E-2</v>
      </c>
      <c r="J123" s="27">
        <v>0.13447387258410895</v>
      </c>
      <c r="K123" s="27"/>
      <c r="L123" s="27"/>
      <c r="M123" s="27"/>
      <c r="N123" s="27"/>
      <c r="O123" s="27"/>
      <c r="P123" s="27"/>
      <c r="Q123" s="1"/>
    </row>
    <row r="124" spans="1:17" ht="12.75" x14ac:dyDescent="0.2">
      <c r="A124" s="2">
        <v>19</v>
      </c>
      <c r="B124" s="27">
        <v>2.9778095919828834E-3</v>
      </c>
      <c r="C124" s="27">
        <v>2.6771653543308134E-3</v>
      </c>
      <c r="D124" s="27">
        <v>1.4416607015032248E-2</v>
      </c>
      <c r="E124" s="27">
        <v>2.3435934144595948E-2</v>
      </c>
      <c r="F124" s="27">
        <v>2.6642806012884823E-2</v>
      </c>
      <c r="G124" s="27">
        <v>4.9234073013600589E-2</v>
      </c>
      <c r="H124" s="27">
        <v>2.702934860415181E-2</v>
      </c>
      <c r="I124" s="27">
        <v>6.5769506084467105E-2</v>
      </c>
      <c r="J124" s="27">
        <v>0.10014316392269176</v>
      </c>
      <c r="K124" s="27"/>
      <c r="L124" s="27"/>
      <c r="M124" s="27"/>
      <c r="N124" s="27"/>
      <c r="O124" s="27"/>
      <c r="P124" s="27"/>
      <c r="Q124" s="1"/>
    </row>
    <row r="125" spans="1:17" ht="12.75" x14ac:dyDescent="0.2">
      <c r="A125" s="2">
        <v>20</v>
      </c>
      <c r="B125" s="27">
        <v>3.6363636363638562E-3</v>
      </c>
      <c r="C125" s="27">
        <v>0</v>
      </c>
      <c r="D125" s="27">
        <v>1.3256979241231426E-2</v>
      </c>
      <c r="E125" s="27">
        <v>1.7537580529706612E-2</v>
      </c>
      <c r="F125" s="27">
        <v>1.2340730136005841E-2</v>
      </c>
      <c r="G125" s="27">
        <v>2.0014316392269246E-2</v>
      </c>
      <c r="H125" s="27">
        <v>3.5032211882605767E-2</v>
      </c>
      <c r="I125" s="27">
        <v>4.4352183249821264E-2</v>
      </c>
      <c r="J125" s="27">
        <v>9.9613457408733161E-2</v>
      </c>
      <c r="K125" s="27"/>
      <c r="L125" s="27"/>
      <c r="M125" s="27"/>
      <c r="N125" s="27"/>
      <c r="O125" s="27"/>
      <c r="P125" s="27"/>
      <c r="Q125" s="1"/>
    </row>
    <row r="126" spans="1:17" ht="12.75" x14ac:dyDescent="0.2">
      <c r="A126" s="2">
        <v>21</v>
      </c>
      <c r="B126" s="27">
        <v>5.483178239084E-3</v>
      </c>
      <c r="C126" s="27">
        <v>1.4860415175375933E-2</v>
      </c>
      <c r="D126" s="27">
        <v>2.2605583392985008E-2</v>
      </c>
      <c r="E126" s="27">
        <v>1.463135289906967E-2</v>
      </c>
      <c r="F126" s="27">
        <v>1.6549749463135352E-2</v>
      </c>
      <c r="G126" s="27">
        <v>3.1395848246242045E-2</v>
      </c>
      <c r="H126" s="27">
        <v>3.458840372226208E-2</v>
      </c>
      <c r="I126" s="27">
        <v>4.4280601288475593E-2</v>
      </c>
      <c r="J126" s="27">
        <v>-1</v>
      </c>
      <c r="K126" s="27"/>
      <c r="L126" s="27"/>
      <c r="M126" s="27"/>
      <c r="N126" s="27"/>
      <c r="O126" s="27"/>
      <c r="P126" s="27"/>
      <c r="Q126" s="1"/>
    </row>
    <row r="127" spans="1:17" ht="12.75" x14ac:dyDescent="0.2">
      <c r="A127" s="2">
        <v>22</v>
      </c>
      <c r="B127" s="27">
        <v>6.1417322834648388E-3</v>
      </c>
      <c r="C127" s="27">
        <v>3.808160343593553E-3</v>
      </c>
      <c r="D127" s="27">
        <v>1.4788833214030125E-2</v>
      </c>
      <c r="E127" s="27">
        <v>1.3486041517537689E-2</v>
      </c>
      <c r="F127" s="27">
        <v>1.3085182534001595E-2</v>
      </c>
      <c r="G127" s="27">
        <v>2.499642090193286E-2</v>
      </c>
      <c r="H127" s="27">
        <v>3.1882605583393051E-2</v>
      </c>
      <c r="I127" s="27">
        <v>-1</v>
      </c>
      <c r="J127" s="27">
        <v>-1</v>
      </c>
      <c r="K127" s="27"/>
      <c r="L127" s="27"/>
      <c r="M127" s="27"/>
      <c r="N127" s="27"/>
      <c r="O127" s="27"/>
      <c r="P127" s="27"/>
      <c r="Q127" s="1"/>
    </row>
    <row r="128" spans="1:17" ht="12.75" x14ac:dyDescent="0.2">
      <c r="A128" s="2">
        <v>23</v>
      </c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>
        <v>24</v>
      </c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>
        <v>25</v>
      </c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>
        <v>26</v>
      </c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>
        <v>27</v>
      </c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>
        <v>28</v>
      </c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>
        <v>29</v>
      </c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>
        <v>30</v>
      </c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7" ht="12.75" x14ac:dyDescent="0.2">
      <c r="A136" s="2">
        <v>31</v>
      </c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1"/>
    </row>
    <row r="137" spans="1:17" ht="12.75" x14ac:dyDescent="0.2">
      <c r="A137" s="2">
        <v>32</v>
      </c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>
        <v>33</v>
      </c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>
        <v>34</v>
      </c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>
        <v>35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>
        <v>36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>
        <v>37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>
        <v>38</v>
      </c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>
        <v>39</v>
      </c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>
        <v>40</v>
      </c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>
        <v>41</v>
      </c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>
        <v>42</v>
      </c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>
        <v>43</v>
      </c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>
        <v>44</v>
      </c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>
        <v>45</v>
      </c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>
        <v>46</v>
      </c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7" priority="7" operator="equal">
      <formula>$H$2</formula>
    </cfRule>
  </conditionalFormatting>
  <conditionalFormatting sqref="B106:Q106 A106:A151">
    <cfRule type="expression" dxfId="6" priority="1" stopIfTrue="1">
      <formula>A106=SMALL($B106:$C106,1)</formula>
    </cfRule>
    <cfRule type="expression" dxfId="5" priority="2" stopIfTrue="1">
      <formula>A106=SMALL($B106:$C106,2)</formula>
    </cfRule>
    <cfRule type="expression" dxfId="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E8A89-4E32-403B-AA4F-3F23D76424D0}">
  <dimension ref="A1:Q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48" t="s">
        <v>8</v>
      </c>
      <c r="B1" s="49"/>
      <c r="C1" s="49"/>
      <c r="D1" s="49"/>
      <c r="E1" s="49"/>
      <c r="F1" s="49"/>
      <c r="G1" s="50"/>
      <c r="H1" s="5" t="s">
        <v>1</v>
      </c>
      <c r="I1" s="6" t="str">
        <f>J52</f>
        <v>Carlos Sampaio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 t="s">
        <v>11</v>
      </c>
      <c r="C2" s="10"/>
      <c r="D2" s="10"/>
      <c r="E2" s="10"/>
      <c r="F2" s="10"/>
      <c r="G2" s="10"/>
      <c r="H2" s="5" t="s">
        <v>2</v>
      </c>
      <c r="I2" s="29">
        <f>AVERAGE(J53:J97)</f>
        <v>1.1399821790255157E-2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15</v>
      </c>
      <c r="C3" s="10"/>
      <c r="D3" s="10"/>
      <c r="E3" s="10"/>
      <c r="F3" s="10"/>
      <c r="G3" s="10"/>
      <c r="H3" s="5" t="s">
        <v>3</v>
      </c>
      <c r="I3" s="29">
        <f>LARGE(J53:J97,2)</f>
        <v>3.3302581357066541E-2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20</v>
      </c>
      <c r="C4" s="10"/>
      <c r="D4" s="10"/>
      <c r="E4" s="10"/>
      <c r="F4" s="10"/>
      <c r="G4" s="10"/>
      <c r="H4" s="5" t="s">
        <v>4</v>
      </c>
      <c r="I4" s="29">
        <f>SMALL(J53:J97,1)</f>
        <v>1.8089397803726709E-5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22</v>
      </c>
      <c r="C5" s="10"/>
      <c r="D5" s="10"/>
      <c r="E5" s="10"/>
      <c r="F5" s="10"/>
      <c r="G5" s="10"/>
      <c r="H5" s="14" t="s">
        <v>5</v>
      </c>
      <c r="I5" s="29">
        <f>_xlfn.STDEV.S(J53:J97)</f>
        <v>8.5206842586075162E-3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14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18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/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/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/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/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/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10'!$B$106:$AT$106,0)</f>
        <v>1</v>
      </c>
      <c r="K50" s="17" t="e">
        <f>MATCH(K52,'ETAPA 10'!$B$106:$AT$106,0)</f>
        <v>#N/A</v>
      </c>
      <c r="L50" s="17" t="e">
        <f>MATCH(L52,'ETAPA 10'!$B$106:$AT$106,0)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10'!$B$107:$B$147)</f>
        <v>32</v>
      </c>
      <c r="K51" s="23">
        <f>COUNTA('ETAPA 10'!$B$107:$B$147)</f>
        <v>32</v>
      </c>
      <c r="L51" s="23">
        <f>COUNTA('ETAPA 10'!$B$107:$B$147)</f>
        <v>32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Carlos Sampaio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10'!$B$106:$AT$171,$I53+1,J$50)=0,"",INDEX('ETAPA 10'!$B$106:$AT$171,$I53+1,J$50))</f>
        <v>3.3302581357066541E-2</v>
      </c>
      <c r="K53" s="28" t="e" cm="1">
        <f t="array" ref="K53">IF(INDEX('ETAPA 10'!$B$106:$AT$171,$I53+1,K$50)=0,"",INDEX('ETAPA 10'!$B$106:$AT$171,$I53+1,K$50))</f>
        <v>#N/A</v>
      </c>
      <c r="L53" s="28" t="e" cm="1">
        <f t="array" ref="L53">IF(INDEX('ETAPA 10'!$B$106:$AT$171,$I53+1,L$50)=0,"",INDEX('ETAPA 10'!$B$106:$AT$171,$I53+1,L$50))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10'!$B$106:$AT$171,$I54+1,J$50)=0,"",INDEX('ETAPA 10'!$B$106:$AT$171,$I54+1,J$50))</f>
        <v>1.1269694831859165E-2</v>
      </c>
      <c r="K54" s="28" t="e" cm="1">
        <f t="array" ref="K54">IF(INDEX('ETAPA 10'!$B$106:$AT$171,$I54+1,K$50)=0,"",INDEX('ETAPA 10'!$B$106:$AT$171,$I54+1,K$50))</f>
        <v>#N/A</v>
      </c>
      <c r="L54" s="28" t="e" cm="1">
        <f t="array" ref="L54">IF(INDEX('ETAPA 10'!$B$106:$AT$171,$I54+1,L$50)=0,"",INDEX('ETAPA 10'!$B$106:$AT$171,$I54+1,L$50))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10'!$B$106:$AT$171,$I55+1,J$50)=0,"",INDEX('ETAPA 10'!$B$106:$AT$171,$I55+1,J$50))</f>
        <v>1.7365821891789288E-2</v>
      </c>
      <c r="K55" s="28" t="e" cm="1">
        <f t="array" ref="K55">IF(INDEX('ETAPA 10'!$B$106:$AT$171,$I55+1,K$50)=0,"",INDEX('ETAPA 10'!$B$106:$AT$171,$I55+1,K$50))</f>
        <v>#N/A</v>
      </c>
      <c r="L55" s="28" t="e" cm="1">
        <f t="array" ref="L55">IF(INDEX('ETAPA 10'!$B$106:$AT$171,$I55+1,L$50)=0,"",INDEX('ETAPA 10'!$B$106:$AT$171,$I55+1,L$50))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10'!$B$106:$AT$171,$I56+1,J$50)=0,"",INDEX('ETAPA 10'!$B$106:$AT$171,$I56+1,J$50))</f>
        <v>1.2662578462763068E-2</v>
      </c>
      <c r="K56" s="28" t="e" cm="1">
        <f t="array" ref="K56">IF(INDEX('ETAPA 10'!$B$106:$AT$171,$I56+1,K$50)=0,"",INDEX('ETAPA 10'!$B$106:$AT$171,$I56+1,K$50))</f>
        <v>#N/A</v>
      </c>
      <c r="L56" s="28" t="e" cm="1">
        <f t="array" ref="L56">IF(INDEX('ETAPA 10'!$B$106:$AT$171,$I56+1,L$50)=0,"",INDEX('ETAPA 10'!$B$106:$AT$171,$I56+1,L$50))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10'!$B$106:$AT$171,$I57+1,J$50)=0,"",INDEX('ETAPA 10'!$B$106:$AT$171,$I57+1,J$50))</f>
        <v>7.4528318952260609E-3</v>
      </c>
      <c r="K57" s="28" t="e" cm="1">
        <f t="array" ref="K57">IF(INDEX('ETAPA 10'!$B$106:$AT$171,$I57+1,K$50)=0,"",INDEX('ETAPA 10'!$B$106:$AT$171,$I57+1,K$50))</f>
        <v>#N/A</v>
      </c>
      <c r="L57" s="28" t="e" cm="1">
        <f t="array" ref="L57">IF(INDEX('ETAPA 10'!$B$106:$AT$171,$I57+1,L$50)=0,"",INDEX('ETAPA 10'!$B$106:$AT$171,$I57+1,L$50))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10'!$B$106:$AT$171,$I58+1,J$50)=0,"",INDEX('ETAPA 10'!$B$106:$AT$171,$I58+1,J$50))</f>
        <v>1.1649572185741832E-2</v>
      </c>
      <c r="K58" s="28" t="e" cm="1">
        <f t="array" ref="K58">IF(INDEX('ETAPA 10'!$B$106:$AT$171,$I58+1,K$50)=0,"",INDEX('ETAPA 10'!$B$106:$AT$171,$I58+1,K$50))</f>
        <v>#N/A</v>
      </c>
      <c r="L58" s="28" t="e" cm="1">
        <f t="array" ref="L58">IF(INDEX('ETAPA 10'!$B$106:$AT$171,$I58+1,L$50)=0,"",INDEX('ETAPA 10'!$B$106:$AT$171,$I58+1,L$50))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10'!$B$106:$AT$171,$I59+1,J$50)=0,"",INDEX('ETAPA 10'!$B$106:$AT$171,$I59+1,J$50))</f>
        <v>1.7402000687397078E-2</v>
      </c>
      <c r="K59" s="28" t="e" cm="1">
        <f t="array" ref="K59">IF(INDEX('ETAPA 10'!$B$106:$AT$171,$I59+1,K$50)=0,"",INDEX('ETAPA 10'!$B$106:$AT$171,$I59+1,K$50))</f>
        <v>#N/A</v>
      </c>
      <c r="L59" s="28" t="e" cm="1">
        <f t="array" ref="L59">IF(INDEX('ETAPA 10'!$B$106:$AT$171,$I59+1,L$50)=0,"",INDEX('ETAPA 10'!$B$106:$AT$171,$I59+1,L$50))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10'!$B$106:$AT$171,$I60+1,J$50)=0,"",INDEX('ETAPA 10'!$B$106:$AT$171,$I60+1,J$50))</f>
        <v>6.6388089940487005E-3</v>
      </c>
      <c r="K60" s="28" t="e" cm="1">
        <f t="array" ref="K60">IF(INDEX('ETAPA 10'!$B$106:$AT$171,$I60+1,K$50)=0,"",INDEX('ETAPA 10'!$B$106:$AT$171,$I60+1,K$50))</f>
        <v>#N/A</v>
      </c>
      <c r="L60" s="28" t="e" cm="1">
        <f t="array" ref="L60">IF(INDEX('ETAPA 10'!$B$106:$AT$171,$I60+1,L$50)=0,"",INDEX('ETAPA 10'!$B$106:$AT$171,$I60+1,L$50))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10'!$B$106:$AT$171,$I61+1,J$50)=0,"",INDEX('ETAPA 10'!$B$106:$AT$171,$I61+1,J$50))</f>
        <v>6.9282393589117173E-3</v>
      </c>
      <c r="K61" s="28" t="e" cm="1">
        <f t="array" ref="K61">IF(INDEX('ETAPA 10'!$B$106:$AT$171,$I61+1,K$50)=0,"",INDEX('ETAPA 10'!$B$106:$AT$171,$I61+1,K$50))</f>
        <v>#N/A</v>
      </c>
      <c r="L61" s="28" t="e" cm="1">
        <f t="array" ref="L61">IF(INDEX('ETAPA 10'!$B$106:$AT$171,$I61+1,L$50)=0,"",INDEX('ETAPA 10'!$B$106:$AT$171,$I61+1,L$50))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10'!$B$106:$AT$171,$I62+1,J$50)=0,"",INDEX('ETAPA 10'!$B$106:$AT$171,$I62+1,J$50))</f>
        <v>2.5867838859644377E-3</v>
      </c>
      <c r="K62" s="28" t="e" cm="1">
        <f t="array" ref="K62">IF(INDEX('ETAPA 10'!$B$106:$AT$171,$I62+1,K$50)=0,"",INDEX('ETAPA 10'!$B$106:$AT$171,$I62+1,K$50))</f>
        <v>#N/A</v>
      </c>
      <c r="L62" s="28" t="e" cm="1">
        <f t="array" ref="L62">IF(INDEX('ETAPA 10'!$B$106:$AT$171,$I62+1,L$50)=0,"",INDEX('ETAPA 10'!$B$106:$AT$171,$I62+1,L$50))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t="str" cm="1">
        <f t="array" ref="J63">IF(INDEX('ETAPA 10'!$B$106:$AT$171,$I63+1,J$50)=0,"",INDEX('ETAPA 10'!$B$106:$AT$171,$I63+1,J$50))</f>
        <v/>
      </c>
      <c r="K63" s="28" t="e" cm="1">
        <f t="array" ref="K63">IF(INDEX('ETAPA 10'!$B$106:$AT$171,$I63+1,K$50)=0,"",INDEX('ETAPA 10'!$B$106:$AT$171,$I63+1,K$50))</f>
        <v>#N/A</v>
      </c>
      <c r="L63" s="28" t="e" cm="1">
        <f t="array" ref="L63">IF(INDEX('ETAPA 10'!$B$106:$AT$171,$I63+1,L$50)=0,"",INDEX('ETAPA 10'!$B$106:$AT$171,$I63+1,L$50))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10'!$B$106:$AT$171,$I64+1,J$50)=0,"",INDEX('ETAPA 10'!$B$106:$AT$171,$I64+1,J$50))</f>
        <v>8.6829109458945591E-3</v>
      </c>
      <c r="K64" s="28" t="e" cm="1">
        <f t="array" ref="K64">IF(INDEX('ETAPA 10'!$B$106:$AT$171,$I64+1,K$50)=0,"",INDEX('ETAPA 10'!$B$106:$AT$171,$I64+1,K$50))</f>
        <v>#N/A</v>
      </c>
      <c r="L64" s="28" t="e" cm="1">
        <f t="array" ref="L64">IF(INDEX('ETAPA 10'!$B$106:$AT$171,$I64+1,L$50)=0,"",INDEX('ETAPA 10'!$B$106:$AT$171,$I64+1,L$50))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10'!$B$106:$AT$171,$I65+1,J$50)=0,"",INDEX('ETAPA 10'!$B$106:$AT$171,$I65+1,J$50))</f>
        <v>5.028852589497197E-3</v>
      </c>
      <c r="K65" s="28" t="e" cm="1">
        <f t="array" ref="K65">IF(INDEX('ETAPA 10'!$B$106:$AT$171,$I65+1,K$50)=0,"",INDEX('ETAPA 10'!$B$106:$AT$171,$I65+1,K$50))</f>
        <v>#N/A</v>
      </c>
      <c r="L65" s="28" t="e" cm="1">
        <f t="array" ref="L65">IF(INDEX('ETAPA 10'!$B$106:$AT$171,$I65+1,L$50)=0,"",INDEX('ETAPA 10'!$B$106:$AT$171,$I65+1,L$50))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10'!$B$106:$AT$171,$I66+1,J$50)=0,"",INDEX('ETAPA 10'!$B$106:$AT$171,$I66+1,J$50))</f>
        <v>6.2408422423616289E-3</v>
      </c>
      <c r="K66" s="28" t="e" cm="1">
        <f t="array" ref="K66">IF(INDEX('ETAPA 10'!$B$106:$AT$171,$I66+1,K$50)=0,"",INDEX('ETAPA 10'!$B$106:$AT$171,$I66+1,K$50))</f>
        <v>#N/A</v>
      </c>
      <c r="L66" s="28" t="e" cm="1">
        <f t="array" ref="L66">IF(INDEX('ETAPA 10'!$B$106:$AT$171,$I66+1,L$50)=0,"",INDEX('ETAPA 10'!$B$106:$AT$171,$I66+1,L$50))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10'!$B$106:$AT$171,$I67+1,J$50)=0,"",INDEX('ETAPA 10'!$B$106:$AT$171,$I67+1,J$50))</f>
        <v>1.7203017311553714E-2</v>
      </c>
      <c r="K67" s="28" t="e" cm="1">
        <f t="array" ref="K67">IF(INDEX('ETAPA 10'!$B$106:$AT$171,$I67+1,K$50)=0,"",INDEX('ETAPA 10'!$B$106:$AT$171,$I67+1,K$50))</f>
        <v>#N/A</v>
      </c>
      <c r="L67" s="28" t="e" cm="1">
        <f t="array" ref="L67">IF(INDEX('ETAPA 10'!$B$106:$AT$171,$I67+1,L$50)=0,"",INDEX('ETAPA 10'!$B$106:$AT$171,$I67+1,L$50))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10'!$B$106:$AT$171,$I68+1,J$50)=0,"",INDEX('ETAPA 10'!$B$106:$AT$171,$I68+1,J$50))</f>
        <v>4.2871872795354213E-3</v>
      </c>
      <c r="K68" s="28" t="e" cm="1">
        <f t="array" ref="K68">IF(INDEX('ETAPA 10'!$B$106:$AT$171,$I68+1,K$50)=0,"",INDEX('ETAPA 10'!$B$106:$AT$171,$I68+1,K$50))</f>
        <v>#N/A</v>
      </c>
      <c r="L68" s="28" t="e" cm="1">
        <f t="array" ref="L68">IF(INDEX('ETAPA 10'!$B$106:$AT$171,$I68+1,L$50)=0,"",INDEX('ETAPA 10'!$B$106:$AT$171,$I68+1,L$50))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10'!$B$106:$AT$171,$I69+1,J$50)=0,"",INDEX('ETAPA 10'!$B$106:$AT$171,$I69+1,J$50))</f>
        <v>6.0599482643223287E-3</v>
      </c>
      <c r="K69" s="28" t="e" cm="1">
        <f t="array" ref="K69">IF(INDEX('ETAPA 10'!$B$106:$AT$171,$I69+1,K$50)=0,"",INDEX('ETAPA 10'!$B$106:$AT$171,$I69+1,K$50))</f>
        <v>#N/A</v>
      </c>
      <c r="L69" s="28" t="e" cm="1">
        <f t="array" ref="L69">IF(INDEX('ETAPA 10'!$B$106:$AT$171,$I69+1,L$50)=0,"",INDEX('ETAPA 10'!$B$106:$AT$171,$I69+1,L$50))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10'!$B$106:$AT$171,$I70+1,J$50)=0,"",INDEX('ETAPA 10'!$B$106:$AT$171,$I70+1,J$50))</f>
        <v>6.2227528445579026E-3</v>
      </c>
      <c r="K70" s="28" t="e" cm="1">
        <f t="array" ref="K70">IF(INDEX('ETAPA 10'!$B$106:$AT$171,$I70+1,K$50)=0,"",INDEX('ETAPA 10'!$B$106:$AT$171,$I70+1,K$50))</f>
        <v>#N/A</v>
      </c>
      <c r="L70" s="28" t="e" cm="1">
        <f t="array" ref="L70">IF(INDEX('ETAPA 10'!$B$106:$AT$171,$I70+1,L$50)=0,"",INDEX('ETAPA 10'!$B$106:$AT$171,$I70+1,L$50))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10'!$B$106:$AT$171,$I71+1,J$50)=0,"",INDEX('ETAPA 10'!$B$106:$AT$171,$I71+1,J$50))</f>
        <v>7.7965304535012742E-3</v>
      </c>
      <c r="K71" s="28" t="e" cm="1">
        <f t="array" ref="K71">IF(INDEX('ETAPA 10'!$B$106:$AT$171,$I71+1,K$50)=0,"",INDEX('ETAPA 10'!$B$106:$AT$171,$I71+1,K$50))</f>
        <v>#N/A</v>
      </c>
      <c r="L71" s="28" t="e" cm="1">
        <f t="array" ref="L71">IF(INDEX('ETAPA 10'!$B$106:$AT$171,$I71+1,L$50)=0,"",INDEX('ETAPA 10'!$B$106:$AT$171,$I71+1,L$50))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10'!$B$106:$AT$171,$I72+1,J$50)=0,"",INDEX('ETAPA 10'!$B$106:$AT$171,$I72+1,J$50))</f>
        <v>6.9282393589117173E-3</v>
      </c>
      <c r="K72" s="28" t="e" cm="1">
        <f t="array" ref="K72">IF(INDEX('ETAPA 10'!$B$106:$AT$171,$I72+1,K$50)=0,"",INDEX('ETAPA 10'!$B$106:$AT$171,$I72+1,K$50))</f>
        <v>#N/A</v>
      </c>
      <c r="L72" s="28" t="e" cm="1">
        <f t="array" ref="L72">IF(INDEX('ETAPA 10'!$B$106:$AT$171,$I72+1,L$50)=0,"",INDEX('ETAPA 10'!$B$106:$AT$171,$I72+1,L$50))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10'!$B$106:$AT$171,$I73+1,J$50)=0,"",INDEX('ETAPA 10'!$B$106:$AT$171,$I73+1,J$50))</f>
        <v>2.0947522656970724E-2</v>
      </c>
      <c r="K73" s="28" t="e" cm="1">
        <f t="array" ref="K73">IF(INDEX('ETAPA 10'!$B$106:$AT$171,$I73+1,K$50)=0,"",INDEX('ETAPA 10'!$B$106:$AT$171,$I73+1,K$50))</f>
        <v>#N/A</v>
      </c>
      <c r="L73" s="28" t="e" cm="1">
        <f t="array" ref="L73">IF(INDEX('ETAPA 10'!$B$106:$AT$171,$I73+1,L$50)=0,"",INDEX('ETAPA 10'!$B$106:$AT$171,$I73+1,L$50))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10'!$B$106:$AT$171,$I74+1,J$50)=0,"",INDEX('ETAPA 10'!$B$106:$AT$171,$I74+1,J$50))</f>
        <v>1.2300790506683281E-3</v>
      </c>
      <c r="K74" s="28" t="e" cm="1">
        <f t="array" ref="K74">IF(INDEX('ETAPA 10'!$B$106:$AT$171,$I74+1,K$50)=0,"",INDEX('ETAPA 10'!$B$106:$AT$171,$I74+1,K$50))</f>
        <v>#N/A</v>
      </c>
      <c r="L74" s="28" t="e" cm="1">
        <f t="array" ref="L74">IF(INDEX('ETAPA 10'!$B$106:$AT$171,$I74+1,L$50)=0,"",INDEX('ETAPA 10'!$B$106:$AT$171,$I74+1,L$50))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10'!$B$106:$AT$171,$I75+1,J$50)=0,"",INDEX('ETAPA 10'!$B$106:$AT$171,$I75+1,J$50))</f>
        <v>3.3809084495577159E-2</v>
      </c>
      <c r="K75" s="28" t="e" cm="1">
        <f t="array" ref="K75">IF(INDEX('ETAPA 10'!$B$106:$AT$171,$I75+1,K$50)=0,"",INDEX('ETAPA 10'!$B$106:$AT$171,$I75+1,K$50))</f>
        <v>#N/A</v>
      </c>
      <c r="L75" s="28" t="e" cm="1">
        <f t="array" ref="L75">IF(INDEX('ETAPA 10'!$B$106:$AT$171,$I75+1,L$50)=0,"",INDEX('ETAPA 10'!$B$106:$AT$171,$I75+1,L$50))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10'!$B$106:$AT$171,$I76+1,J$50)=0,"",INDEX('ETAPA 10'!$B$106:$AT$171,$I76+1,J$50))</f>
        <v>1.7818056836887707E-2</v>
      </c>
      <c r="K76" s="28" t="e" cm="1">
        <f t="array" ref="K76">IF(INDEX('ETAPA 10'!$B$106:$AT$171,$I76+1,K$50)=0,"",INDEX('ETAPA 10'!$B$106:$AT$171,$I76+1,K$50))</f>
        <v>#N/A</v>
      </c>
      <c r="L76" s="28" t="e" cm="1">
        <f t="array" ref="L76">IF(INDEX('ETAPA 10'!$B$106:$AT$171,$I76+1,L$50)=0,"",INDEX('ETAPA 10'!$B$106:$AT$171,$I76+1,L$50))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10'!$B$106:$AT$171,$I77+1,J$50)=0,"",INDEX('ETAPA 10'!$B$106:$AT$171,$I77+1,J$50))</f>
        <v>1.297009822542998E-2</v>
      </c>
      <c r="K77" s="28" t="e" cm="1">
        <f t="array" ref="K77">IF(INDEX('ETAPA 10'!$B$106:$AT$171,$I77+1,K$50)=0,"",INDEX('ETAPA 10'!$B$106:$AT$171,$I77+1,K$50))</f>
        <v>#N/A</v>
      </c>
      <c r="L77" s="28" t="e" cm="1">
        <f t="array" ref="L77">IF(INDEX('ETAPA 10'!$B$106:$AT$171,$I77+1,L$50)=0,"",INDEX('ETAPA 10'!$B$106:$AT$171,$I77+1,L$50))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10'!$B$106:$AT$171,$I78+1,J$50)=0,"",INDEX('ETAPA 10'!$B$106:$AT$171,$I78+1,J$50))</f>
        <v>5.6619815126354271E-3</v>
      </c>
      <c r="K78" s="28" t="e" cm="1">
        <f t="array" ref="K78">IF(INDEX('ETAPA 10'!$B$106:$AT$171,$I78+1,K$50)=0,"",INDEX('ETAPA 10'!$B$106:$AT$171,$I78+1,K$50))</f>
        <v>#N/A</v>
      </c>
      <c r="L78" s="28" t="e" cm="1">
        <f t="array" ref="L78">IF(INDEX('ETAPA 10'!$B$106:$AT$171,$I78+1,L$50)=0,"",INDEX('ETAPA 10'!$B$106:$AT$171,$I78+1,L$50))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10'!$B$106:$AT$171,$I79+1,J$50)=0,"",INDEX('ETAPA 10'!$B$106:$AT$171,$I79+1,J$50))</f>
        <v>1.8089397803726709E-5</v>
      </c>
      <c r="K79" s="28" t="e" cm="1">
        <f t="array" ref="K79">IF(INDEX('ETAPA 10'!$B$106:$AT$171,$I79+1,K$50)=0,"",INDEX('ETAPA 10'!$B$106:$AT$171,$I79+1,K$50))</f>
        <v>#N/A</v>
      </c>
      <c r="L79" s="28" t="e" cm="1">
        <f t="array" ref="L79">IF(INDEX('ETAPA 10'!$B$106:$AT$171,$I79+1,L$50)=0,"",INDEX('ETAPA 10'!$B$106:$AT$171,$I79+1,L$50))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cm="1">
        <f t="array" ref="J80">IF(INDEX('ETAPA 10'!$B$106:$AT$171,$I80+1,J$50)=0,"",INDEX('ETAPA 10'!$B$106:$AT$171,$I80+1,J$50))</f>
        <v>3.328449195926383E-3</v>
      </c>
      <c r="K80" s="28" t="e" cm="1">
        <f t="array" ref="K80">IF(INDEX('ETAPA 10'!$B$106:$AT$171,$I80+1,K$50)=0,"",INDEX('ETAPA 10'!$B$106:$AT$171,$I80+1,K$50))</f>
        <v>#N/A</v>
      </c>
      <c r="L80" s="28" t="e" cm="1">
        <f t="array" ref="L80">IF(INDEX('ETAPA 10'!$B$106:$AT$171,$I80+1,L$50)=0,"",INDEX('ETAPA 10'!$B$106:$AT$171,$I80+1,L$50))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cm="1">
        <f t="array" ref="J81">IF(INDEX('ETAPA 10'!$B$106:$AT$171,$I81+1,J$50)=0,"",INDEX('ETAPA 10'!$B$106:$AT$171,$I81+1,J$50))</f>
        <v>1.9192851069987714E-2</v>
      </c>
      <c r="K81" s="28" t="e" cm="1">
        <f t="array" ref="K81">IF(INDEX('ETAPA 10'!$B$106:$AT$171,$I81+1,K$50)=0,"",INDEX('ETAPA 10'!$B$106:$AT$171,$I81+1,K$50))</f>
        <v>#N/A</v>
      </c>
      <c r="L81" s="28" t="e" cm="1">
        <f t="array" ref="L81">IF(INDEX('ETAPA 10'!$B$106:$AT$171,$I81+1,L$50)=0,"",INDEX('ETAPA 10'!$B$106:$AT$171,$I81+1,L$50))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cm="1">
        <f t="array" ref="J82">IF(INDEX('ETAPA 10'!$B$106:$AT$171,$I82+1,J$50)=0,"",INDEX('ETAPA 10'!$B$106:$AT$171,$I82+1,J$50))</f>
        <v>2.3986541488033922E-2</v>
      </c>
      <c r="K82" s="28" t="e" cm="1">
        <f t="array" ref="K82">IF(INDEX('ETAPA 10'!$B$106:$AT$171,$I82+1,K$50)=0,"",INDEX('ETAPA 10'!$B$106:$AT$171,$I82+1,K$50))</f>
        <v>#N/A</v>
      </c>
      <c r="L82" s="28" t="e" cm="1">
        <f t="array" ref="L82">IF(INDEX('ETAPA 10'!$B$106:$AT$171,$I82+1,L$50)=0,"",INDEX('ETAPA 10'!$B$106:$AT$171,$I82+1,L$50))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cm="1">
        <f t="array" ref="J83">IF(INDEX('ETAPA 10'!$B$106:$AT$171,$I83+1,J$50)=0,"",INDEX('ETAPA 10'!$B$106:$AT$171,$I83+1,J$50))</f>
        <v>4.5404388487906453E-3</v>
      </c>
      <c r="K83" s="28" t="e" cm="1">
        <f t="array" ref="K83">IF(INDEX('ETAPA 10'!$B$106:$AT$171,$I83+1,K$50)=0,"",INDEX('ETAPA 10'!$B$106:$AT$171,$I83+1,K$50))</f>
        <v>#N/A</v>
      </c>
      <c r="L83" s="28" t="e" cm="1">
        <f t="array" ref="L83">IF(INDEX('ETAPA 10'!$B$106:$AT$171,$I83+1,L$50)=0,"",INDEX('ETAPA 10'!$B$106:$AT$171,$I83+1,L$50))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cm="1">
        <f t="array" ref="J84">IF(INDEX('ETAPA 10'!$B$106:$AT$171,$I84+1,J$50)=0,"",INDEX('ETAPA 10'!$B$106:$AT$171,$I84+1,J$50))</f>
        <v>1.4182087878294581E-2</v>
      </c>
      <c r="K84" s="28" t="e" cm="1">
        <f t="array" ref="K84">IF(INDEX('ETAPA 10'!$B$106:$AT$171,$I84+1,K$50)=0,"",INDEX('ETAPA 10'!$B$106:$AT$171,$I84+1,K$50))</f>
        <v>#N/A</v>
      </c>
      <c r="L84" s="28" t="e" cm="1">
        <f t="array" ref="L84">IF(INDEX('ETAPA 10'!$B$106:$AT$171,$I84+1,L$50)=0,"",INDEX('ETAPA 10'!$B$106:$AT$171,$I84+1,L$50))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10'!$B$106:$AT$171,$I85+1,J$50)=0,"",INDEX('ETAPA 10'!$B$106:$AT$171,$I85+1,J$50))</f>
        <v/>
      </c>
      <c r="K85" s="28" t="e" cm="1">
        <f t="array" ref="K85">IF(INDEX('ETAPA 10'!$B$106:$AT$171,$I85+1,K$50)=0,"",INDEX('ETAPA 10'!$B$106:$AT$171,$I85+1,K$50))</f>
        <v>#N/A</v>
      </c>
      <c r="L85" s="28" t="e" cm="1">
        <f t="array" ref="L85">IF(INDEX('ETAPA 10'!$B$106:$AT$171,$I85+1,L$50)=0,"",INDEX('ETAPA 10'!$B$106:$AT$171,$I85+1,L$50))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10'!$B$106:$AT$171,$I86+1,J$50)=0,"",INDEX('ETAPA 10'!$B$106:$AT$171,$I86+1,J$50))</f>
        <v/>
      </c>
      <c r="K86" s="28" t="e" cm="1">
        <f t="array" ref="K86">IF(INDEX('ETAPA 10'!$B$106:$AT$171,$I86+1,K$50)=0,"",INDEX('ETAPA 10'!$B$106:$AT$171,$I86+1,K$50))</f>
        <v>#N/A</v>
      </c>
      <c r="L86" s="28" t="e" cm="1">
        <f t="array" ref="L86">IF(INDEX('ETAPA 10'!$B$106:$AT$171,$I86+1,L$50)=0,"",INDEX('ETAPA 10'!$B$106:$AT$171,$I86+1,L$50))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10'!$B$106:$AT$171,$I87+1,J$50)=0,"",INDEX('ETAPA 10'!$B$106:$AT$171,$I87+1,J$50))</f>
        <v/>
      </c>
      <c r="K87" s="28" t="e" cm="1">
        <f t="array" ref="K87">IF(INDEX('ETAPA 10'!$B$106:$AT$171,$I87+1,K$50)=0,"",INDEX('ETAPA 10'!$B$106:$AT$171,$I87+1,K$50))</f>
        <v>#N/A</v>
      </c>
      <c r="L87" s="28" t="e" cm="1">
        <f t="array" ref="L87">IF(INDEX('ETAPA 10'!$B$106:$AT$171,$I87+1,L$50)=0,"",INDEX('ETAPA 10'!$B$106:$AT$171,$I87+1,L$50))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10'!$B$106:$AT$171,$I88+1,J$50)=0,"",INDEX('ETAPA 10'!$B$106:$AT$171,$I88+1,J$50))</f>
        <v/>
      </c>
      <c r="K88" s="28" t="e" cm="1">
        <f t="array" ref="K88">IF(INDEX('ETAPA 10'!$B$106:$AT$171,$I88+1,K$50)=0,"",INDEX('ETAPA 10'!$B$106:$AT$171,$I88+1,K$50))</f>
        <v>#N/A</v>
      </c>
      <c r="L88" s="28" t="e" cm="1">
        <f t="array" ref="L88">IF(INDEX('ETAPA 10'!$B$106:$AT$171,$I88+1,L$50)=0,"",INDEX('ETAPA 10'!$B$106:$AT$171,$I88+1,L$50))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10'!$B$106:$AT$171,$I89+1,J$50)=0,"",INDEX('ETAPA 10'!$B$106:$AT$171,$I89+1,J$50))</f>
        <v/>
      </c>
      <c r="K89" s="28" t="e" cm="1">
        <f t="array" ref="K89">IF(INDEX('ETAPA 10'!$B$106:$AT$171,$I89+1,K$50)=0,"",INDEX('ETAPA 10'!$B$106:$AT$171,$I89+1,K$50))</f>
        <v>#N/A</v>
      </c>
      <c r="L89" s="28" t="e" cm="1">
        <f t="array" ref="L89">IF(INDEX('ETAPA 10'!$B$106:$AT$171,$I89+1,L$50)=0,"",INDEX('ETAPA 10'!$B$106:$AT$171,$I89+1,L$50))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10'!$B$106:$AT$171,$I90+1,J$50)=0,"",INDEX('ETAPA 10'!$B$106:$AT$171,$I90+1,J$50))</f>
        <v/>
      </c>
      <c r="K90" s="28" t="e" cm="1">
        <f t="array" ref="K90">IF(INDEX('ETAPA 10'!$B$106:$AT$171,$I90+1,K$50)=0,"",INDEX('ETAPA 10'!$B$106:$AT$171,$I90+1,K$50))</f>
        <v>#N/A</v>
      </c>
      <c r="L90" s="28" t="e" cm="1">
        <f t="array" ref="L90">IF(INDEX('ETAPA 10'!$B$106:$AT$171,$I90+1,L$50)=0,"",INDEX('ETAPA 10'!$B$106:$AT$171,$I90+1,L$50))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10'!$B$106:$AT$171,$I91+1,J$50)=0,"",INDEX('ETAPA 10'!$B$106:$AT$171,$I91+1,J$50))</f>
        <v/>
      </c>
      <c r="K91" s="28" t="e" cm="1">
        <f t="array" ref="K91">IF(INDEX('ETAPA 10'!$B$106:$AT$171,$I91+1,K$50)=0,"",INDEX('ETAPA 10'!$B$106:$AT$171,$I91+1,K$50))</f>
        <v>#N/A</v>
      </c>
      <c r="L91" s="28" t="e" cm="1">
        <f t="array" ref="L91">IF(INDEX('ETAPA 10'!$B$106:$AT$171,$I91+1,L$50)=0,"",INDEX('ETAPA 10'!$B$106:$AT$171,$I91+1,L$50))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10'!$B$106:$AT$171,$I92+1,J$50)=0,"",INDEX('ETAPA 10'!$B$106:$AT$171,$I92+1,J$50))</f>
        <v/>
      </c>
      <c r="K92" s="28" t="e" cm="1">
        <f t="array" ref="K92">IF(INDEX('ETAPA 10'!$B$106:$AT$171,$I92+1,K$50)=0,"",INDEX('ETAPA 10'!$B$106:$AT$171,$I92+1,K$50))</f>
        <v>#N/A</v>
      </c>
      <c r="L92" s="28" t="e" cm="1">
        <f t="array" ref="L92">IF(INDEX('ETAPA 10'!$B$106:$AT$171,$I92+1,L$50)=0,"",INDEX('ETAPA 10'!$B$106:$AT$171,$I92+1,L$50))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10'!$B$106:$AT$171,$I93+1,J$50)=0,"",INDEX('ETAPA 10'!$B$106:$AT$171,$I93+1,J$50))</f>
        <v/>
      </c>
      <c r="K93" s="28" t="e" cm="1">
        <f t="array" ref="K93">IF(INDEX('ETAPA 10'!$B$106:$AT$171,$I93+1,K$50)=0,"",INDEX('ETAPA 10'!$B$106:$AT$171,$I93+1,K$50))</f>
        <v>#N/A</v>
      </c>
      <c r="L93" s="28" t="e" cm="1">
        <f t="array" ref="L93">IF(INDEX('ETAPA 10'!$B$106:$AT$171,$I93+1,L$50)=0,"",INDEX('ETAPA 10'!$B$106:$AT$171,$I93+1,L$50))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10'!$B$106:$AT$171,$I94+1,J$50)=0,"",INDEX('ETAPA 10'!$B$106:$AT$171,$I94+1,J$50))</f>
        <v/>
      </c>
      <c r="K94" s="28" t="e" cm="1">
        <f t="array" ref="K94">IF(INDEX('ETAPA 10'!$B$106:$AT$171,$I94+1,K$50)=0,"",INDEX('ETAPA 10'!$B$106:$AT$171,$I94+1,K$50))</f>
        <v>#N/A</v>
      </c>
      <c r="L94" s="28" t="e" cm="1">
        <f t="array" ref="L94">IF(INDEX('ETAPA 10'!$B$106:$AT$171,$I94+1,L$50)=0,"",INDEX('ETAPA 10'!$B$106:$AT$171,$I94+1,L$50))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10'!$B$106:$AT$171,$I95+1,J$50)=0,"",INDEX('ETAPA 10'!$B$106:$AT$171,$I95+1,J$50))</f>
        <v/>
      </c>
      <c r="K95" s="28" t="e" cm="1">
        <f t="array" ref="K95">IF(INDEX('ETAPA 10'!$B$106:$AT$171,$I95+1,K$50)=0,"",INDEX('ETAPA 10'!$B$106:$AT$171,$I95+1,K$50))</f>
        <v>#N/A</v>
      </c>
      <c r="L95" s="28" t="e" cm="1">
        <f t="array" ref="L95">IF(INDEX('ETAPA 10'!$B$106:$AT$171,$I95+1,L$50)=0,"",INDEX('ETAPA 10'!$B$106:$AT$171,$I95+1,L$50))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10'!$B$106:$AT$171,$I96+1,J$50)=0,"",INDEX('ETAPA 10'!$B$106:$AT$171,$I96+1,J$50))</f>
        <v/>
      </c>
      <c r="K96" s="28" t="e" cm="1">
        <f t="array" ref="K96">IF(INDEX('ETAPA 10'!$B$106:$AT$171,$I96+1,K$50)=0,"",INDEX('ETAPA 10'!$B$106:$AT$171,$I96+1,K$50))</f>
        <v>#N/A</v>
      </c>
      <c r="L96" s="28" t="e" cm="1">
        <f t="array" ref="L96">IF(INDEX('ETAPA 10'!$B$106:$AT$171,$I96+1,L$50)=0,"",INDEX('ETAPA 10'!$B$106:$AT$171,$I96+1,L$50))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10'!$B$106:$AT$171,$I97+1,J$50)=0,"",INDEX('ETAPA 10'!$B$106:$AT$171,$I97+1,J$50))</f>
        <v/>
      </c>
      <c r="K97" s="28" t="e" cm="1">
        <f t="array" ref="K97">IF(INDEX('ETAPA 10'!$B$106:$AT$171,$I97+1,K$50)=0,"",INDEX('ETAPA 10'!$B$106:$AT$171,$I97+1,K$50))</f>
        <v>#N/A</v>
      </c>
      <c r="L97" s="28" t="e" cm="1">
        <f t="array" ref="L97">IF(INDEX('ETAPA 10'!$B$106:$AT$171,$I97+1,L$50)=0,"",INDEX('ETAPA 10'!$B$106:$AT$171,$I97+1,L$50))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6.3982638888888889E-4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</row>
    <row r="106" spans="1:17" ht="30" x14ac:dyDescent="0.2">
      <c r="A106" s="4" t="s">
        <v>7</v>
      </c>
      <c r="B106" s="3" t="s">
        <v>11</v>
      </c>
      <c r="C106" s="3" t="s">
        <v>15</v>
      </c>
      <c r="D106" s="3" t="s">
        <v>20</v>
      </c>
      <c r="E106" s="3" t="s">
        <v>22</v>
      </c>
      <c r="F106" s="3" t="s">
        <v>14</v>
      </c>
      <c r="G106" s="3" t="s">
        <v>18</v>
      </c>
      <c r="H106" s="3"/>
      <c r="I106" s="3"/>
      <c r="J106" s="3"/>
      <c r="K106" s="3"/>
      <c r="L106" s="3"/>
      <c r="M106" s="3"/>
      <c r="N106" s="3"/>
      <c r="O106" s="3"/>
      <c r="P106" s="3"/>
      <c r="Q106" s="3"/>
    </row>
    <row r="107" spans="1:17" ht="12.75" x14ac:dyDescent="0.2">
      <c r="A107" s="2">
        <v>2</v>
      </c>
      <c r="B107" s="27">
        <v>3.3302581357066541E-2</v>
      </c>
      <c r="C107" s="27">
        <v>5.2133644470975481E-2</v>
      </c>
      <c r="D107" s="27">
        <v>2.9883685172120675E-2</v>
      </c>
      <c r="E107" s="27">
        <v>4.3541180514100747E-2</v>
      </c>
      <c r="F107" s="27">
        <v>4.4807438360377032E-2</v>
      </c>
      <c r="G107" s="27">
        <v>6.4163094010600497E-2</v>
      </c>
      <c r="H107" s="27"/>
      <c r="I107" s="27"/>
      <c r="J107" s="27"/>
      <c r="K107" s="27"/>
      <c r="L107" s="27"/>
      <c r="M107" s="27"/>
      <c r="N107" s="27"/>
      <c r="O107" s="27"/>
      <c r="P107" s="27"/>
      <c r="Q107" s="1"/>
    </row>
    <row r="108" spans="1:17" ht="12.75" x14ac:dyDescent="0.2">
      <c r="A108" s="2">
        <v>3</v>
      </c>
      <c r="B108" s="27">
        <v>1.1269694831859165E-2</v>
      </c>
      <c r="C108" s="27">
        <v>2.5922107053056063E-2</v>
      </c>
      <c r="D108" s="27">
        <v>2.2846909426385075E-2</v>
      </c>
      <c r="E108" s="27">
        <v>3.3429207141694318E-2</v>
      </c>
      <c r="F108" s="27">
        <v>2.6573325373998358E-2</v>
      </c>
      <c r="G108" s="27">
        <v>4.7538937428772979E-2</v>
      </c>
      <c r="H108" s="27"/>
      <c r="I108" s="27"/>
      <c r="J108" s="27"/>
      <c r="K108" s="27"/>
      <c r="L108" s="27"/>
      <c r="M108" s="27"/>
      <c r="N108" s="27"/>
      <c r="O108" s="27"/>
      <c r="P108" s="27"/>
      <c r="Q108" s="1"/>
    </row>
    <row r="109" spans="1:17" ht="12.75" x14ac:dyDescent="0.2">
      <c r="A109" s="2">
        <v>4</v>
      </c>
      <c r="B109" s="27">
        <v>1.7365821891789288E-2</v>
      </c>
      <c r="C109" s="27">
        <v>2.4800564389211452E-2</v>
      </c>
      <c r="D109" s="27">
        <v>3.0643439879886519E-2</v>
      </c>
      <c r="E109" s="27">
        <v>1.6280458023552297E-2</v>
      </c>
      <c r="F109" s="27">
        <v>2.9449539624825813E-2</v>
      </c>
      <c r="G109" s="27">
        <v>3.3537743528517697E-2</v>
      </c>
      <c r="H109" s="27"/>
      <c r="I109" s="27"/>
      <c r="J109" s="27"/>
      <c r="K109" s="27"/>
      <c r="L109" s="27"/>
      <c r="M109" s="27"/>
      <c r="N109" s="27"/>
      <c r="O109" s="27"/>
      <c r="P109" s="27"/>
      <c r="Q109" s="1"/>
    </row>
    <row r="110" spans="1:17" ht="12.75" x14ac:dyDescent="0.2">
      <c r="A110" s="2">
        <v>5</v>
      </c>
      <c r="B110" s="27">
        <v>1.2662578462763068E-2</v>
      </c>
      <c r="C110" s="27">
        <v>1.7691431052260266E-2</v>
      </c>
      <c r="D110" s="27">
        <v>2.9720880591884935E-2</v>
      </c>
      <c r="E110" s="27">
        <v>2.2304227492266834E-2</v>
      </c>
      <c r="F110" s="27">
        <v>2.8201371176353587E-2</v>
      </c>
      <c r="G110" s="27">
        <v>3.5672292469383714E-2</v>
      </c>
      <c r="H110" s="27"/>
      <c r="I110" s="27"/>
      <c r="J110" s="27"/>
      <c r="K110" s="27"/>
      <c r="L110" s="27"/>
      <c r="M110" s="27"/>
      <c r="N110" s="27"/>
      <c r="O110" s="27"/>
      <c r="P110" s="27"/>
      <c r="Q110" s="1"/>
    </row>
    <row r="111" spans="1:17" ht="12.75" x14ac:dyDescent="0.2">
      <c r="A111" s="2">
        <v>6</v>
      </c>
      <c r="B111" s="27">
        <v>7.4528318952260609E-3</v>
      </c>
      <c r="C111" s="27">
        <v>2.313633979124826E-2</v>
      </c>
      <c r="D111" s="27">
        <v>1.6388994410376015E-2</v>
      </c>
      <c r="E111" s="27">
        <v>1.6841229355474944E-2</v>
      </c>
      <c r="F111" s="27">
        <v>2.060382409869585E-2</v>
      </c>
      <c r="G111" s="27">
        <v>3.8494238526799479E-2</v>
      </c>
      <c r="H111" s="27"/>
      <c r="I111" s="27"/>
      <c r="J111" s="27"/>
      <c r="K111" s="27"/>
      <c r="L111" s="27"/>
      <c r="M111" s="27"/>
      <c r="N111" s="27"/>
      <c r="O111" s="27"/>
      <c r="P111" s="27"/>
      <c r="Q111" s="1"/>
    </row>
    <row r="112" spans="1:17" ht="12.75" x14ac:dyDescent="0.2">
      <c r="A112" s="2">
        <v>7</v>
      </c>
      <c r="B112" s="27">
        <v>1.1649572185741832E-2</v>
      </c>
      <c r="C112" s="27">
        <v>1.6407083808180078E-2</v>
      </c>
      <c r="D112" s="27">
        <v>2.0386751325048417E-2</v>
      </c>
      <c r="E112" s="27">
        <v>1.5810133680649811E-2</v>
      </c>
      <c r="F112" s="27">
        <v>1.5014200177276008E-2</v>
      </c>
      <c r="G112" s="27">
        <v>3.8494238526799479E-2</v>
      </c>
      <c r="H112" s="27"/>
      <c r="I112" s="27"/>
      <c r="J112" s="27"/>
      <c r="K112" s="27"/>
      <c r="L112" s="27"/>
      <c r="M112" s="27"/>
      <c r="N112" s="27"/>
      <c r="O112" s="27"/>
      <c r="P112" s="27"/>
      <c r="Q112" s="1"/>
    </row>
    <row r="113" spans="1:17" ht="12.75" x14ac:dyDescent="0.2">
      <c r="A113" s="2">
        <v>8</v>
      </c>
      <c r="B113" s="27">
        <v>1.7402000687397078E-2</v>
      </c>
      <c r="C113" s="27">
        <v>1.8831063113909113E-2</v>
      </c>
      <c r="D113" s="27">
        <v>1.8975778296340451E-2</v>
      </c>
      <c r="E113" s="27">
        <v>2.101988024818665E-2</v>
      </c>
      <c r="F113" s="27">
        <v>2.6935113330077129E-2</v>
      </c>
      <c r="G113" s="27">
        <v>3.8259076355348157E-2</v>
      </c>
      <c r="H113" s="27"/>
      <c r="I113" s="27"/>
      <c r="J113" s="27"/>
      <c r="K113" s="27"/>
      <c r="L113" s="27"/>
      <c r="M113" s="27"/>
      <c r="N113" s="27"/>
      <c r="O113" s="27"/>
      <c r="P113" s="27"/>
      <c r="Q113" s="1"/>
    </row>
    <row r="114" spans="1:17" ht="12.75" x14ac:dyDescent="0.2">
      <c r="A114" s="2">
        <v>9</v>
      </c>
      <c r="B114" s="27">
        <v>6.6388089940487005E-3</v>
      </c>
      <c r="C114" s="27">
        <v>1.8505453953437966E-2</v>
      </c>
      <c r="D114" s="27">
        <v>2.0459108916264172E-2</v>
      </c>
      <c r="E114" s="27">
        <v>1.8831063113909113E-2</v>
      </c>
      <c r="F114" s="27">
        <v>1.9301387456811429E-2</v>
      </c>
      <c r="G114" s="27">
        <v>4.04117146940179E-2</v>
      </c>
      <c r="H114" s="27"/>
      <c r="I114" s="27"/>
      <c r="J114" s="27"/>
      <c r="K114" s="27"/>
      <c r="L114" s="27"/>
      <c r="M114" s="27"/>
      <c r="N114" s="27"/>
      <c r="O114" s="27"/>
      <c r="P114" s="27"/>
      <c r="Q114" s="1"/>
    </row>
    <row r="115" spans="1:17" ht="12.75" x14ac:dyDescent="0.2">
      <c r="A115" s="2">
        <v>10</v>
      </c>
      <c r="B115" s="27">
        <v>6.9282393589117173E-3</v>
      </c>
      <c r="C115" s="27">
        <v>2.1164595430617987E-2</v>
      </c>
      <c r="D115" s="27">
        <v>3.3537743528517697E-2</v>
      </c>
      <c r="E115" s="27">
        <v>2.5361335721133926E-2</v>
      </c>
      <c r="F115" s="27">
        <v>1.9138582876576025E-2</v>
      </c>
      <c r="G115" s="27">
        <v>3.7716394421229572E-2</v>
      </c>
      <c r="H115" s="27"/>
      <c r="I115" s="27"/>
      <c r="J115" s="27"/>
      <c r="K115" s="27"/>
      <c r="L115" s="27"/>
      <c r="M115" s="27"/>
      <c r="N115" s="27"/>
      <c r="O115" s="27"/>
      <c r="P115" s="27"/>
      <c r="Q115" s="1"/>
    </row>
    <row r="116" spans="1:17" ht="12.75" x14ac:dyDescent="0.2">
      <c r="A116" s="2">
        <v>11</v>
      </c>
      <c r="B116" s="27">
        <v>2.5867838859644377E-3</v>
      </c>
      <c r="C116" s="27">
        <v>1.7112570322533893E-2</v>
      </c>
      <c r="D116" s="27">
        <v>1.2499773882527494E-2</v>
      </c>
      <c r="E116" s="27">
        <v>9.551202040483946E-3</v>
      </c>
      <c r="F116" s="27">
        <v>1.8179844792966818E-2</v>
      </c>
      <c r="G116" s="27">
        <v>3.4062336064832555E-2</v>
      </c>
      <c r="H116" s="27"/>
      <c r="I116" s="27"/>
      <c r="J116" s="27"/>
      <c r="K116" s="27"/>
      <c r="L116" s="27"/>
      <c r="M116" s="27"/>
      <c r="N116" s="27"/>
      <c r="O116" s="27"/>
      <c r="P116" s="27"/>
      <c r="Q116" s="1"/>
    </row>
    <row r="117" spans="1:17" ht="12.75" x14ac:dyDescent="0.2">
      <c r="A117" s="2">
        <v>12</v>
      </c>
      <c r="B117" s="27">
        <v>0</v>
      </c>
      <c r="C117" s="27">
        <v>1.9518460230458862E-2</v>
      </c>
      <c r="D117" s="27">
        <v>1.3766031728803783E-2</v>
      </c>
      <c r="E117" s="27">
        <v>1.9590817821674614E-2</v>
      </c>
      <c r="F117" s="27">
        <v>1.0419493135073505E-2</v>
      </c>
      <c r="G117" s="27">
        <v>2.3787558112190386E-2</v>
      </c>
      <c r="H117" s="27"/>
      <c r="I117" s="27"/>
      <c r="J117" s="27"/>
      <c r="K117" s="27"/>
      <c r="L117" s="27"/>
      <c r="M117" s="27"/>
      <c r="N117" s="27"/>
      <c r="O117" s="27"/>
      <c r="P117" s="27"/>
      <c r="Q117" s="1"/>
    </row>
    <row r="118" spans="1:17" ht="12.75" x14ac:dyDescent="0.2">
      <c r="A118" s="2">
        <v>13</v>
      </c>
      <c r="B118" s="27">
        <v>8.6829109458945591E-3</v>
      </c>
      <c r="C118" s="27">
        <v>2.1110327237206298E-2</v>
      </c>
      <c r="D118" s="27">
        <v>3.8349523344367975E-2</v>
      </c>
      <c r="E118" s="27">
        <v>2.7188364899332525E-2</v>
      </c>
      <c r="F118" s="27">
        <v>1.8378828168810184E-2</v>
      </c>
      <c r="G118" s="27">
        <v>2.8165192380745798E-2</v>
      </c>
      <c r="H118" s="27"/>
      <c r="I118" s="27"/>
      <c r="J118" s="27"/>
      <c r="K118" s="27"/>
      <c r="L118" s="27"/>
      <c r="M118" s="27"/>
      <c r="N118" s="27"/>
      <c r="O118" s="27"/>
      <c r="P118" s="27"/>
      <c r="Q118" s="1"/>
    </row>
    <row r="119" spans="1:17" ht="12.75" x14ac:dyDescent="0.2">
      <c r="A119" s="2">
        <v>14</v>
      </c>
      <c r="B119" s="27">
        <v>5.028852589497197E-3</v>
      </c>
      <c r="C119" s="27">
        <v>1.9229029865595843E-2</v>
      </c>
      <c r="D119" s="27">
        <v>1.9283298059007532E-2</v>
      </c>
      <c r="E119" s="27">
        <v>2.823754997196155E-2</v>
      </c>
      <c r="F119" s="27">
        <v>2.0694271087715502E-2</v>
      </c>
      <c r="G119" s="27">
        <v>3.0607261084278557E-2</v>
      </c>
      <c r="H119" s="27"/>
      <c r="I119" s="27"/>
      <c r="J119" s="27"/>
      <c r="K119" s="27"/>
      <c r="L119" s="27"/>
      <c r="M119" s="27"/>
      <c r="N119" s="27"/>
      <c r="O119" s="27"/>
      <c r="P119" s="27"/>
      <c r="Q119" s="1"/>
    </row>
    <row r="120" spans="1:17" ht="12.75" x14ac:dyDescent="0.2">
      <c r="A120" s="2">
        <v>15</v>
      </c>
      <c r="B120" s="27">
        <v>6.2408422423616289E-3</v>
      </c>
      <c r="C120" s="27">
        <v>2.5705034279408803E-2</v>
      </c>
      <c r="D120" s="27">
        <v>3.5129610535265303E-2</v>
      </c>
      <c r="E120" s="27">
        <v>3.0571082288670424E-2</v>
      </c>
      <c r="F120" s="27">
        <v>2.2087154718619401E-2</v>
      </c>
      <c r="G120" s="27">
        <v>2.7116007308116769E-2</v>
      </c>
      <c r="H120" s="27"/>
      <c r="I120" s="27"/>
      <c r="J120" s="27"/>
      <c r="K120" s="27"/>
      <c r="L120" s="27"/>
      <c r="M120" s="27"/>
      <c r="N120" s="27"/>
      <c r="O120" s="27"/>
      <c r="P120" s="27"/>
      <c r="Q120" s="1"/>
    </row>
    <row r="121" spans="1:17" ht="12.75" x14ac:dyDescent="0.2">
      <c r="A121" s="2">
        <v>16</v>
      </c>
      <c r="B121" s="27">
        <v>1.7203017311553714E-2</v>
      </c>
      <c r="C121" s="27">
        <v>1.7998950814927517E-2</v>
      </c>
      <c r="D121" s="27">
        <v>1.7745699245672122E-2</v>
      </c>
      <c r="E121" s="27">
        <v>1.8161755395162751E-2</v>
      </c>
      <c r="F121" s="27">
        <v>1.70763915269261E-2</v>
      </c>
      <c r="G121" s="27">
        <v>2.6718040556430036E-2</v>
      </c>
      <c r="H121" s="27"/>
      <c r="I121" s="27"/>
      <c r="J121" s="27"/>
      <c r="K121" s="27"/>
      <c r="L121" s="27"/>
      <c r="M121" s="27"/>
      <c r="N121" s="27"/>
      <c r="O121" s="27"/>
      <c r="P121" s="27"/>
      <c r="Q121" s="1"/>
    </row>
    <row r="122" spans="1:17" ht="12.75" x14ac:dyDescent="0.2">
      <c r="A122" s="2">
        <v>17</v>
      </c>
      <c r="B122" s="27">
        <v>4.2871872795354213E-3</v>
      </c>
      <c r="C122" s="27">
        <v>2.2720283641757631E-2</v>
      </c>
      <c r="D122" s="27">
        <v>3.822289755974019E-2</v>
      </c>
      <c r="E122" s="27">
        <v>5.6601725728550545E-2</v>
      </c>
      <c r="F122" s="27">
        <v>5.4684249561332131E-2</v>
      </c>
      <c r="G122" s="27">
        <v>4.2311101463432248E-2</v>
      </c>
      <c r="H122" s="27"/>
      <c r="I122" s="27"/>
      <c r="J122" s="27"/>
      <c r="K122" s="27"/>
      <c r="L122" s="27"/>
      <c r="M122" s="27"/>
      <c r="N122" s="27"/>
      <c r="O122" s="27"/>
      <c r="P122" s="27"/>
      <c r="Q122" s="1"/>
    </row>
    <row r="123" spans="1:17" ht="12.75" x14ac:dyDescent="0.2">
      <c r="A123" s="2">
        <v>18</v>
      </c>
      <c r="B123" s="27">
        <v>6.0599482643223287E-3</v>
      </c>
      <c r="C123" s="27">
        <v>2.2846909426385075E-2</v>
      </c>
      <c r="D123" s="27">
        <v>3.4044246667028488E-2</v>
      </c>
      <c r="E123" s="27">
        <v>2.9286735044590409E-2</v>
      </c>
      <c r="F123" s="27">
        <v>3.2886525207575915E-2</v>
      </c>
      <c r="G123" s="27">
        <v>2.7079828512508806E-2</v>
      </c>
      <c r="H123" s="27"/>
      <c r="I123" s="27"/>
      <c r="J123" s="27"/>
      <c r="K123" s="27"/>
      <c r="L123" s="27"/>
      <c r="M123" s="27"/>
      <c r="N123" s="27"/>
      <c r="O123" s="27"/>
      <c r="P123" s="27"/>
      <c r="Q123" s="1"/>
    </row>
    <row r="124" spans="1:17" ht="12.75" x14ac:dyDescent="0.2">
      <c r="A124" s="2">
        <v>19</v>
      </c>
      <c r="B124" s="27">
        <v>6.2227528445579026E-3</v>
      </c>
      <c r="C124" s="27">
        <v>1.6443262603787871E-2</v>
      </c>
      <c r="D124" s="27">
        <v>1.9283298059007532E-2</v>
      </c>
      <c r="E124" s="27">
        <v>1.924711926339974E-2</v>
      </c>
      <c r="F124" s="27">
        <v>1.8360738771006288E-2</v>
      </c>
      <c r="G124" s="27">
        <v>3.2922704003183874E-2</v>
      </c>
      <c r="H124" s="27"/>
      <c r="I124" s="27"/>
      <c r="J124" s="27"/>
      <c r="K124" s="27"/>
      <c r="L124" s="27"/>
      <c r="M124" s="27"/>
      <c r="N124" s="27"/>
      <c r="O124" s="27"/>
      <c r="P124" s="27"/>
      <c r="Q124" s="1"/>
    </row>
    <row r="125" spans="1:17" ht="12.75" x14ac:dyDescent="0.2">
      <c r="A125" s="2">
        <v>20</v>
      </c>
      <c r="B125" s="27">
        <v>7.7965304535012742E-3</v>
      </c>
      <c r="C125" s="27">
        <v>2.0151589153597091E-2</v>
      </c>
      <c r="D125" s="27">
        <v>3.0950959642553601E-2</v>
      </c>
      <c r="E125" s="27">
        <v>3.3845263291185118E-2</v>
      </c>
      <c r="F125" s="27">
        <v>3.1674535554711142E-2</v>
      </c>
      <c r="G125" s="27">
        <v>3.1891608328358571E-2</v>
      </c>
      <c r="H125" s="27"/>
      <c r="I125" s="27"/>
      <c r="J125" s="27"/>
      <c r="K125" s="27"/>
      <c r="L125" s="27"/>
      <c r="M125" s="27"/>
      <c r="N125" s="27"/>
      <c r="O125" s="27"/>
      <c r="P125" s="27"/>
      <c r="Q125" s="1"/>
    </row>
    <row r="126" spans="1:17" ht="12.75" x14ac:dyDescent="0.2">
      <c r="A126" s="2">
        <v>21</v>
      </c>
      <c r="B126" s="27">
        <v>6.9282393589117173E-3</v>
      </c>
      <c r="C126" s="27">
        <v>1.9138582876576025E-2</v>
      </c>
      <c r="D126" s="27">
        <v>2.0242036142616739E-2</v>
      </c>
      <c r="E126" s="27">
        <v>2.9847506376512716E-2</v>
      </c>
      <c r="F126" s="27">
        <v>2.0115410357989128E-2</v>
      </c>
      <c r="G126" s="27">
        <v>3.3682458710949548E-2</v>
      </c>
      <c r="H126" s="27"/>
      <c r="I126" s="27"/>
      <c r="J126" s="27"/>
      <c r="K126" s="27"/>
      <c r="L126" s="27"/>
      <c r="M126" s="27"/>
      <c r="N126" s="27"/>
      <c r="O126" s="27"/>
      <c r="P126" s="27"/>
      <c r="Q126" s="1"/>
    </row>
    <row r="127" spans="1:17" ht="12.75" x14ac:dyDescent="0.2">
      <c r="A127" s="2">
        <v>22</v>
      </c>
      <c r="B127" s="27">
        <v>2.0947522656970724E-2</v>
      </c>
      <c r="C127" s="27">
        <v>2.096561205477462E-2</v>
      </c>
      <c r="D127" s="27">
        <v>1.7637162858848407E-2</v>
      </c>
      <c r="E127" s="27">
        <v>9.0085201063657069E-3</v>
      </c>
      <c r="F127" s="27">
        <v>1.0473761328485362E-2</v>
      </c>
      <c r="G127" s="27">
        <v>2.4637759808976048E-2</v>
      </c>
      <c r="H127" s="27"/>
      <c r="I127" s="27"/>
      <c r="J127" s="27"/>
      <c r="K127" s="27"/>
      <c r="L127" s="27"/>
      <c r="M127" s="27"/>
      <c r="N127" s="27"/>
      <c r="O127" s="27"/>
      <c r="P127" s="27"/>
      <c r="Q127" s="1"/>
    </row>
    <row r="128" spans="1:17" ht="12.75" x14ac:dyDescent="0.2">
      <c r="A128" s="2">
        <v>23</v>
      </c>
      <c r="B128" s="27">
        <v>1.2300790506683281E-3</v>
      </c>
      <c r="C128" s="27">
        <v>2.3986541488033922E-2</v>
      </c>
      <c r="D128" s="27">
        <v>2.4981458367250922E-2</v>
      </c>
      <c r="E128" s="27">
        <v>2.4474955228740304E-2</v>
      </c>
      <c r="F128" s="27">
        <v>1.9138582876576025E-2</v>
      </c>
      <c r="G128" s="27">
        <v>2.7568242253215358E-2</v>
      </c>
      <c r="H128" s="27"/>
      <c r="I128" s="27"/>
      <c r="J128" s="27"/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>
        <v>24</v>
      </c>
      <c r="B129" s="27">
        <v>3.3809084495577159E-2</v>
      </c>
      <c r="C129" s="27">
        <v>3.0842423255729886E-2</v>
      </c>
      <c r="D129" s="27">
        <v>1.3277617988097063E-2</v>
      </c>
      <c r="E129" s="27">
        <v>9.551202040483946E-3</v>
      </c>
      <c r="F129" s="27">
        <v>1.1667661583545898E-2</v>
      </c>
      <c r="G129" s="27">
        <v>2.4927190173839233E-2</v>
      </c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>
        <v>25</v>
      </c>
      <c r="B130" s="27">
        <v>1.7818056836887707E-2</v>
      </c>
      <c r="C130" s="27">
        <v>3.6902371520052046E-2</v>
      </c>
      <c r="D130" s="27">
        <v>1.2463595086919532E-2</v>
      </c>
      <c r="E130" s="27">
        <v>1.9391834445831247E-2</v>
      </c>
      <c r="F130" s="27">
        <v>1.0274777952641827E-2</v>
      </c>
      <c r="G130" s="27">
        <v>2.331723376928773E-2</v>
      </c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>
        <v>26</v>
      </c>
      <c r="B131" s="27">
        <v>1.297009822542998E-2</v>
      </c>
      <c r="C131" s="27">
        <v>1.725728550496557E-2</v>
      </c>
      <c r="D131" s="27">
        <v>1.6407083808180078E-2</v>
      </c>
      <c r="E131" s="27">
        <v>1.1685750981349795E-2</v>
      </c>
      <c r="F131" s="27">
        <v>1.704021273131814E-2</v>
      </c>
      <c r="G131" s="27">
        <v>2.959425480725749E-2</v>
      </c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>
        <v>27</v>
      </c>
      <c r="B132" s="27">
        <v>5.6619815126354271E-3</v>
      </c>
      <c r="C132" s="27">
        <v>2.6320073804742966E-2</v>
      </c>
      <c r="D132" s="27">
        <v>9.3992510989308969E-2</v>
      </c>
      <c r="E132" s="27">
        <v>8.4350861959805207E-2</v>
      </c>
      <c r="F132" s="27">
        <v>0.19049944827336712</v>
      </c>
      <c r="G132" s="27">
        <v>2.3389591360503652E-2</v>
      </c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>
        <v>28</v>
      </c>
      <c r="B133" s="27">
        <v>1.8089397803726709E-5</v>
      </c>
      <c r="C133" s="27">
        <v>2.2213780503247016E-2</v>
      </c>
      <c r="D133" s="27">
        <v>2.3805647509994452E-2</v>
      </c>
      <c r="E133" s="27">
        <v>3.6015991027658761E-2</v>
      </c>
      <c r="F133" s="27">
        <v>2.3281054973679938E-2</v>
      </c>
      <c r="G133" s="27">
        <v>2.2249959298854975E-2</v>
      </c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>
        <v>29</v>
      </c>
      <c r="B134" s="27">
        <v>3.328449195926383E-3</v>
      </c>
      <c r="C134" s="27">
        <v>2.7459705866391643E-2</v>
      </c>
      <c r="D134" s="27">
        <v>1.7148749118141855E-2</v>
      </c>
      <c r="E134" s="27">
        <v>1.3729852933195822E-2</v>
      </c>
      <c r="F134" s="27">
        <v>3.3809084495577159E-2</v>
      </c>
      <c r="G134" s="27">
        <v>2.688084513666544E-2</v>
      </c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>
        <v>30</v>
      </c>
      <c r="B135" s="27">
        <v>1.9192851069987714E-2</v>
      </c>
      <c r="C135" s="27">
        <v>2.8689784917059973E-2</v>
      </c>
      <c r="D135" s="27">
        <v>2.1110327237206298E-2</v>
      </c>
      <c r="E135" s="27">
        <v>1.8740616124889291E-2</v>
      </c>
      <c r="F135" s="27">
        <v>1.6244279227944504E-2</v>
      </c>
      <c r="G135" s="27">
        <v>3.1728803748123167E-2</v>
      </c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7" ht="12.75" x14ac:dyDescent="0.2">
      <c r="A136" s="2">
        <v>31</v>
      </c>
      <c r="B136" s="27">
        <v>2.3986541488033922E-2</v>
      </c>
      <c r="C136" s="27">
        <v>2.4854832582623478E-2</v>
      </c>
      <c r="D136" s="27">
        <v>2.1309310613049835E-2</v>
      </c>
      <c r="E136" s="27">
        <v>2.2304227492266834E-2</v>
      </c>
      <c r="F136" s="27">
        <v>1.4182087878294581E-2</v>
      </c>
      <c r="G136" s="27">
        <v>2.5596497892585085E-2</v>
      </c>
      <c r="H136" s="27"/>
      <c r="I136" s="27"/>
      <c r="J136" s="27"/>
      <c r="K136" s="27"/>
      <c r="L136" s="27"/>
      <c r="M136" s="27"/>
      <c r="N136" s="27"/>
      <c r="O136" s="27"/>
      <c r="P136" s="27"/>
      <c r="Q136" s="1"/>
    </row>
    <row r="137" spans="1:17" ht="12.75" x14ac:dyDescent="0.2">
      <c r="A137" s="2">
        <v>32</v>
      </c>
      <c r="B137" s="27">
        <v>4.5404388487906453E-3</v>
      </c>
      <c r="C137" s="27">
        <v>2.923246685117838E-2</v>
      </c>
      <c r="D137" s="27">
        <v>1.3928836309039357E-2</v>
      </c>
      <c r="E137" s="27">
        <v>1.3386154374920778E-2</v>
      </c>
      <c r="F137" s="27">
        <v>1.3096724010057761E-2</v>
      </c>
      <c r="G137" s="27">
        <v>2.3172518586856223E-2</v>
      </c>
      <c r="H137" s="27"/>
      <c r="I137" s="27"/>
      <c r="J137" s="27"/>
      <c r="K137" s="27"/>
      <c r="L137" s="27"/>
      <c r="M137" s="27"/>
      <c r="N137" s="27"/>
      <c r="O137" s="27"/>
      <c r="P137" s="27"/>
      <c r="Q137" s="1"/>
    </row>
    <row r="138" spans="1:17" ht="12.75" x14ac:dyDescent="0.2">
      <c r="A138" s="2">
        <v>33</v>
      </c>
      <c r="B138" s="27">
        <v>1.4182087878294581E-2</v>
      </c>
      <c r="C138" s="27">
        <v>2.6971292125685092E-2</v>
      </c>
      <c r="D138" s="27">
        <v>1.8324559975398495E-2</v>
      </c>
      <c r="E138" s="27">
        <v>2.3986541488033922E-2</v>
      </c>
      <c r="F138" s="27">
        <v>2.9377182033610227E-2</v>
      </c>
      <c r="G138" s="27">
        <v>2.4963368969447196E-2</v>
      </c>
      <c r="H138" s="27"/>
      <c r="I138" s="27"/>
      <c r="J138" s="27"/>
      <c r="K138" s="27"/>
      <c r="L138" s="27"/>
      <c r="M138" s="27"/>
      <c r="N138" s="27"/>
      <c r="O138" s="27"/>
      <c r="P138" s="27"/>
      <c r="Q138" s="1"/>
    </row>
    <row r="139" spans="1:17" ht="12.75" x14ac:dyDescent="0.2">
      <c r="A139" s="2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1"/>
    </row>
    <row r="140" spans="1:17" ht="12.75" x14ac:dyDescent="0.2">
      <c r="A140" s="2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1"/>
    </row>
    <row r="141" spans="1:17" ht="12.75" x14ac:dyDescent="0.2">
      <c r="A141" s="2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1"/>
    </row>
    <row r="142" spans="1:17" ht="12.75" x14ac:dyDescent="0.2">
      <c r="A142" s="2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1"/>
    </row>
    <row r="143" spans="1:17" ht="12.75" x14ac:dyDescent="0.2">
      <c r="A143" s="2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1"/>
    </row>
    <row r="144" spans="1:17" ht="12.75" x14ac:dyDescent="0.2">
      <c r="A144" s="2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1"/>
    </row>
    <row r="145" spans="1:17" ht="12.75" x14ac:dyDescent="0.2">
      <c r="A145" s="2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1"/>
    </row>
    <row r="146" spans="1:17" ht="12.75" x14ac:dyDescent="0.2">
      <c r="A146" s="2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1"/>
    </row>
    <row r="147" spans="1:17" ht="12.75" x14ac:dyDescent="0.2">
      <c r="A147" s="2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1"/>
    </row>
    <row r="148" spans="1:17" ht="12.75" x14ac:dyDescent="0.2">
      <c r="A148" s="2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1"/>
    </row>
    <row r="149" spans="1:17" ht="12.75" x14ac:dyDescent="0.2">
      <c r="A149" s="2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1"/>
    </row>
    <row r="150" spans="1:17" ht="12.75" x14ac:dyDescent="0.2">
      <c r="A150" s="2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1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43" priority="4" operator="equal">
      <formula>$H$2</formula>
    </cfRule>
  </conditionalFormatting>
  <conditionalFormatting sqref="B106:Q106 A106:A151">
    <cfRule type="expression" dxfId="42" priority="1" stopIfTrue="1">
      <formula>A106=SMALL($B106:$C106,1)</formula>
    </cfRule>
    <cfRule type="expression" dxfId="41" priority="2" stopIfTrue="1">
      <formula>A106=SMALL($B106:$C106,2)</formula>
    </cfRule>
    <cfRule type="expression" dxfId="4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73688-5301-424C-855C-0F0AA4551DE0}">
  <dimension ref="A1:Q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32" bestFit="1" customWidth="1"/>
    <col min="2" max="2" width="21.85546875" style="32" bestFit="1" customWidth="1"/>
    <col min="3" max="3" width="33" style="32" customWidth="1"/>
    <col min="4" max="4" width="16.7109375" style="32" bestFit="1" customWidth="1"/>
    <col min="5" max="5" width="25.85546875" style="32" customWidth="1"/>
    <col min="6" max="6" width="17" style="32" bestFit="1" customWidth="1"/>
    <col min="7" max="7" width="12.7109375" style="32" customWidth="1"/>
    <col min="8" max="8" width="13.7109375" style="32" bestFit="1" customWidth="1"/>
    <col min="9" max="9" width="19.5703125" style="32" bestFit="1" customWidth="1"/>
    <col min="10" max="10" width="23.7109375" style="32" bestFit="1" customWidth="1"/>
    <col min="11" max="11" width="22.140625" style="32" bestFit="1" customWidth="1"/>
    <col min="12" max="12" width="19.28515625" style="32" bestFit="1" customWidth="1"/>
    <col min="13" max="13" width="19" style="32" bestFit="1" customWidth="1"/>
    <col min="14" max="14" width="15.5703125" style="32" bestFit="1" customWidth="1"/>
    <col min="15" max="15" width="14.7109375" style="32" bestFit="1" customWidth="1"/>
    <col min="16" max="17" width="9.140625" style="32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48" t="s">
        <v>8</v>
      </c>
      <c r="B1" s="49"/>
      <c r="C1" s="49"/>
      <c r="D1" s="49"/>
      <c r="E1" s="49"/>
      <c r="F1" s="49"/>
      <c r="G1" s="50"/>
      <c r="H1" s="30" t="s">
        <v>1</v>
      </c>
      <c r="I1" s="31">
        <f>J52</f>
        <v>0</v>
      </c>
      <c r="J1" s="31" t="e">
        <f>K52</f>
        <v>#N/A</v>
      </c>
      <c r="K1" s="31" t="e">
        <f>L52</f>
        <v>#N/A</v>
      </c>
    </row>
    <row r="2" spans="1:13" x14ac:dyDescent="0.25">
      <c r="A2" s="8">
        <v>1</v>
      </c>
      <c r="B2" s="9"/>
      <c r="C2" s="10"/>
      <c r="D2" s="10"/>
      <c r="E2" s="10"/>
      <c r="F2" s="10"/>
      <c r="G2" s="10"/>
      <c r="H2" s="30" t="s">
        <v>2</v>
      </c>
      <c r="I2" s="33" t="e">
        <f>AVERAGE(J53:J97)</f>
        <v>#N/A</v>
      </c>
      <c r="J2" s="33" t="e">
        <f>AVERAGE(K53:K97)</f>
        <v>#N/A</v>
      </c>
      <c r="K2" s="33" t="e">
        <f>AVERAGE(L53:L97)</f>
        <v>#N/A</v>
      </c>
    </row>
    <row r="3" spans="1:13" x14ac:dyDescent="0.25">
      <c r="A3" s="8"/>
      <c r="B3" s="12"/>
      <c r="C3" s="34" t="s">
        <v>23</v>
      </c>
      <c r="D3" s="10"/>
      <c r="E3" s="10"/>
      <c r="F3" s="10"/>
      <c r="G3" s="10"/>
      <c r="H3" s="30" t="s">
        <v>3</v>
      </c>
      <c r="I3" s="33" t="e">
        <f>LARGE(J53:J97,2)</f>
        <v>#N/A</v>
      </c>
      <c r="J3" s="33" t="e">
        <f>LARGE(K53:K97,2)</f>
        <v>#N/A</v>
      </c>
      <c r="K3" s="33" t="e">
        <f>LARGE(L53:L97,2)</f>
        <v>#N/A</v>
      </c>
      <c r="L3" s="35" t="e">
        <f>LARGE(I3:K3,1)</f>
        <v>#N/A</v>
      </c>
      <c r="M3" s="36" t="e">
        <f>L3</f>
        <v>#N/A</v>
      </c>
    </row>
    <row r="4" spans="1:13" x14ac:dyDescent="0.25">
      <c r="A4" s="8"/>
      <c r="B4" s="12"/>
      <c r="C4" s="10"/>
      <c r="D4" s="10"/>
      <c r="E4" s="10"/>
      <c r="F4" s="10"/>
      <c r="G4" s="10"/>
      <c r="H4" s="30" t="s">
        <v>4</v>
      </c>
      <c r="I4" s="33" t="e">
        <f>SMALL(J53:J97,1)</f>
        <v>#N/A</v>
      </c>
      <c r="J4" s="33" t="e">
        <f>SMALL(K53:K97,1)</f>
        <v>#N/A</v>
      </c>
      <c r="K4" s="33" t="e">
        <f>SMALL(L53:L97,1)</f>
        <v>#N/A</v>
      </c>
      <c r="L4" s="35" t="e">
        <f>SMALL(I4:K4,1)</f>
        <v>#N/A</v>
      </c>
      <c r="M4" s="36" t="e">
        <f>L4</f>
        <v>#N/A</v>
      </c>
    </row>
    <row r="5" spans="1:13" x14ac:dyDescent="0.25">
      <c r="A5" s="8"/>
      <c r="B5" s="12"/>
      <c r="C5" s="10"/>
      <c r="D5" s="10"/>
      <c r="E5" s="10"/>
      <c r="F5" s="10"/>
      <c r="G5" s="10"/>
      <c r="H5" s="37" t="s">
        <v>5</v>
      </c>
      <c r="I5" s="33" t="e">
        <f>_xlfn.STDEV.S(J53:J97)</f>
        <v>#N/A</v>
      </c>
      <c r="J5" s="33" t="e">
        <f>_xlfn.STDEV.S(K53:K97)</f>
        <v>#N/A</v>
      </c>
      <c r="K5" s="33" t="e">
        <f>_xlfn.STDEV.S(L53:L97)</f>
        <v>#N/A</v>
      </c>
    </row>
    <row r="6" spans="1:13" x14ac:dyDescent="0.25">
      <c r="A6" s="8"/>
      <c r="B6" s="12"/>
      <c r="C6" s="10"/>
      <c r="D6" s="10"/>
      <c r="E6" s="10"/>
      <c r="F6" s="10"/>
      <c r="G6" s="10"/>
      <c r="H6" s="30" t="s">
        <v>6</v>
      </c>
      <c r="I6" s="33"/>
      <c r="J6" s="33"/>
      <c r="K6" s="33"/>
    </row>
    <row r="7" spans="1:13" x14ac:dyDescent="0.25">
      <c r="A7" s="8"/>
      <c r="B7" s="12"/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/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/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/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/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/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38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38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39" t="e">
        <f>MATCH(J52,'ETAPA 9'!$B$106:$AT$106,0)</f>
        <v>#N/A</v>
      </c>
      <c r="K50" s="39" t="e">
        <f>MATCH(K52,'ETAPA 9'!$B$106:$AT$106,0)</f>
        <v>#N/A</v>
      </c>
      <c r="L50" s="39" t="e">
        <f>MATCH(L52,'ETAPA 9'!$B$106:$AT$106,0)</f>
        <v>#N/A</v>
      </c>
    </row>
    <row r="51" spans="1:12" x14ac:dyDescent="0.25">
      <c r="A51"/>
      <c r="B51"/>
      <c r="C51"/>
      <c r="D51"/>
      <c r="E51"/>
      <c r="F51"/>
      <c r="I51" s="10"/>
      <c r="J51" s="40">
        <f>COUNTA('ETAPA 9'!$B$107:$B$147)</f>
        <v>0</v>
      </c>
      <c r="K51" s="40">
        <f>COUNTA('ETAPA 9'!$B$107:$B$147)</f>
        <v>0</v>
      </c>
      <c r="L51" s="40">
        <f>COUNTA('ETAPA 9'!$B$107:$B$147)</f>
        <v>0</v>
      </c>
    </row>
    <row r="52" spans="1:12" x14ac:dyDescent="0.25">
      <c r="A52"/>
      <c r="B52"/>
      <c r="C52"/>
      <c r="D52"/>
      <c r="E52"/>
      <c r="F52"/>
      <c r="I52" s="41" t="s">
        <v>0</v>
      </c>
      <c r="J52" s="41">
        <f>VLOOKUP(1,$A$2:$B$46,2,FALSE)</f>
        <v>0</v>
      </c>
      <c r="K52" s="41" t="e">
        <f>VLOOKUP(2,$A$2:$B$46,2,FALSE)</f>
        <v>#N/A</v>
      </c>
      <c r="L52" s="41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42" t="e" cm="1">
        <f t="array" ref="J53">IF(INDEX('ETAPA 9'!$B$106:$AT$171,$I53+1,J$50)=0,"",INDEX('ETAPA 9'!$B$106:$AT$171,$I53+1,J$50))</f>
        <v>#N/A</v>
      </c>
      <c r="K53" s="42" t="e" cm="1">
        <f t="array" ref="K53">IF(INDEX('ETAPA 9'!$B$106:$AT$171,$I53+1,K$50)=0,"",INDEX('ETAPA 9'!$B$106:$AT$171,$I53+1,K$50))</f>
        <v>#N/A</v>
      </c>
      <c r="L53" s="42" t="e" cm="1">
        <f t="array" ref="L53">IF(INDEX('ETAPA 9'!$B$106:$AT$171,$I53+1,L$50)=0,"",INDEX('ETAPA 9'!$B$106:$AT$171,$I53+1,L$50))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42" t="e" cm="1">
        <f t="array" ref="J54">IF(INDEX('ETAPA 9'!$B$106:$AT$171,$I54+1,J$50)=0,"",INDEX('ETAPA 9'!$B$106:$AT$171,$I54+1,J$50))</f>
        <v>#N/A</v>
      </c>
      <c r="K54" s="42" t="e" cm="1">
        <f t="array" ref="K54">IF(INDEX('ETAPA 9'!$B$106:$AT$171,$I54+1,K$50)=0,"",INDEX('ETAPA 9'!$B$106:$AT$171,$I54+1,K$50))</f>
        <v>#N/A</v>
      </c>
      <c r="L54" s="42" t="e" cm="1">
        <f t="array" ref="L54">IF(INDEX('ETAPA 9'!$B$106:$AT$171,$I54+1,L$50)=0,"",INDEX('ETAPA 9'!$B$106:$AT$171,$I54+1,L$50))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42" t="e" cm="1">
        <f t="array" ref="J55">IF(INDEX('ETAPA 9'!$B$106:$AT$171,$I55+1,J$50)=0,"",INDEX('ETAPA 9'!$B$106:$AT$171,$I55+1,J$50))</f>
        <v>#N/A</v>
      </c>
      <c r="K55" s="42" t="e" cm="1">
        <f t="array" ref="K55">IF(INDEX('ETAPA 9'!$B$106:$AT$171,$I55+1,K$50)=0,"",INDEX('ETAPA 9'!$B$106:$AT$171,$I55+1,K$50))</f>
        <v>#N/A</v>
      </c>
      <c r="L55" s="42" t="e" cm="1">
        <f t="array" ref="L55">IF(INDEX('ETAPA 9'!$B$106:$AT$171,$I55+1,L$50)=0,"",INDEX('ETAPA 9'!$B$106:$AT$171,$I55+1,L$50))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42" t="e" cm="1">
        <f t="array" ref="J56">IF(INDEX('ETAPA 9'!$B$106:$AT$171,$I56+1,J$50)=0,"",INDEX('ETAPA 9'!$B$106:$AT$171,$I56+1,J$50))</f>
        <v>#N/A</v>
      </c>
      <c r="K56" s="42" t="e" cm="1">
        <f t="array" ref="K56">IF(INDEX('ETAPA 9'!$B$106:$AT$171,$I56+1,K$50)=0,"",INDEX('ETAPA 9'!$B$106:$AT$171,$I56+1,K$50))</f>
        <v>#N/A</v>
      </c>
      <c r="L56" s="42" t="e" cm="1">
        <f t="array" ref="L56">IF(INDEX('ETAPA 9'!$B$106:$AT$171,$I56+1,L$50)=0,"",INDEX('ETAPA 9'!$B$106:$AT$171,$I56+1,L$50))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42" t="e" cm="1">
        <f t="array" ref="J57">IF(INDEX('ETAPA 9'!$B$106:$AT$171,$I57+1,J$50)=0,"",INDEX('ETAPA 9'!$B$106:$AT$171,$I57+1,J$50))</f>
        <v>#N/A</v>
      </c>
      <c r="K57" s="42" t="e" cm="1">
        <f t="array" ref="K57">IF(INDEX('ETAPA 9'!$B$106:$AT$171,$I57+1,K$50)=0,"",INDEX('ETAPA 9'!$B$106:$AT$171,$I57+1,K$50))</f>
        <v>#N/A</v>
      </c>
      <c r="L57" s="42" t="e" cm="1">
        <f t="array" ref="L57">IF(INDEX('ETAPA 9'!$B$106:$AT$171,$I57+1,L$50)=0,"",INDEX('ETAPA 9'!$B$106:$AT$171,$I57+1,L$50))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42" t="e" cm="1">
        <f t="array" ref="J58">IF(INDEX('ETAPA 9'!$B$106:$AT$171,$I58+1,J$50)=0,"",INDEX('ETAPA 9'!$B$106:$AT$171,$I58+1,J$50))</f>
        <v>#N/A</v>
      </c>
      <c r="K58" s="42" t="e" cm="1">
        <f t="array" ref="K58">IF(INDEX('ETAPA 9'!$B$106:$AT$171,$I58+1,K$50)=0,"",INDEX('ETAPA 9'!$B$106:$AT$171,$I58+1,K$50))</f>
        <v>#N/A</v>
      </c>
      <c r="L58" s="42" t="e" cm="1">
        <f t="array" ref="L58">IF(INDEX('ETAPA 9'!$B$106:$AT$171,$I58+1,L$50)=0,"",INDEX('ETAPA 9'!$B$106:$AT$171,$I58+1,L$50))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42" t="e" cm="1">
        <f t="array" ref="J59">IF(INDEX('ETAPA 9'!$B$106:$AT$171,$I59+1,J$50)=0,"",INDEX('ETAPA 9'!$B$106:$AT$171,$I59+1,J$50))</f>
        <v>#N/A</v>
      </c>
      <c r="K59" s="42" t="e" cm="1">
        <f t="array" ref="K59">IF(INDEX('ETAPA 9'!$B$106:$AT$171,$I59+1,K$50)=0,"",INDEX('ETAPA 9'!$B$106:$AT$171,$I59+1,K$50))</f>
        <v>#N/A</v>
      </c>
      <c r="L59" s="42" t="e" cm="1">
        <f t="array" ref="L59">IF(INDEX('ETAPA 9'!$B$106:$AT$171,$I59+1,L$50)=0,"",INDEX('ETAPA 9'!$B$106:$AT$171,$I59+1,L$50))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42" t="e" cm="1">
        <f t="array" ref="J60">IF(INDEX('ETAPA 9'!$B$106:$AT$171,$I60+1,J$50)=0,"",INDEX('ETAPA 9'!$B$106:$AT$171,$I60+1,J$50))</f>
        <v>#N/A</v>
      </c>
      <c r="K60" s="42" t="e" cm="1">
        <f t="array" ref="K60">IF(INDEX('ETAPA 9'!$B$106:$AT$171,$I60+1,K$50)=0,"",INDEX('ETAPA 9'!$B$106:$AT$171,$I60+1,K$50))</f>
        <v>#N/A</v>
      </c>
      <c r="L60" s="42" t="e" cm="1">
        <f t="array" ref="L60">IF(INDEX('ETAPA 9'!$B$106:$AT$171,$I60+1,L$50)=0,"",INDEX('ETAPA 9'!$B$106:$AT$171,$I60+1,L$50))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42" t="e" cm="1">
        <f t="array" ref="J61">IF(INDEX('ETAPA 9'!$B$106:$AT$171,$I61+1,J$50)=0,"",INDEX('ETAPA 9'!$B$106:$AT$171,$I61+1,J$50))</f>
        <v>#N/A</v>
      </c>
      <c r="K61" s="42" t="e" cm="1">
        <f t="array" ref="K61">IF(INDEX('ETAPA 9'!$B$106:$AT$171,$I61+1,K$50)=0,"",INDEX('ETAPA 9'!$B$106:$AT$171,$I61+1,K$50))</f>
        <v>#N/A</v>
      </c>
      <c r="L61" s="42" t="e" cm="1">
        <f t="array" ref="L61">IF(INDEX('ETAPA 9'!$B$106:$AT$171,$I61+1,L$50)=0,"",INDEX('ETAPA 9'!$B$106:$AT$171,$I61+1,L$50))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42" t="e" cm="1">
        <f t="array" ref="J62">IF(INDEX('ETAPA 9'!$B$106:$AT$171,$I62+1,J$50)=0,"",INDEX('ETAPA 9'!$B$106:$AT$171,$I62+1,J$50))</f>
        <v>#N/A</v>
      </c>
      <c r="K62" s="42" t="e" cm="1">
        <f t="array" ref="K62">IF(INDEX('ETAPA 9'!$B$106:$AT$171,$I62+1,K$50)=0,"",INDEX('ETAPA 9'!$B$106:$AT$171,$I62+1,K$50))</f>
        <v>#N/A</v>
      </c>
      <c r="L62" s="42" t="e" cm="1">
        <f t="array" ref="L62">IF(INDEX('ETAPA 9'!$B$106:$AT$171,$I62+1,L$50)=0,"",INDEX('ETAPA 9'!$B$106:$AT$171,$I62+1,L$50))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42" t="e" cm="1">
        <f t="array" ref="J63">IF(INDEX('ETAPA 9'!$B$106:$AT$171,$I63+1,J$50)=0,"",INDEX('ETAPA 9'!$B$106:$AT$171,$I63+1,J$50))</f>
        <v>#N/A</v>
      </c>
      <c r="K63" s="42" t="e" cm="1">
        <f t="array" ref="K63">IF(INDEX('ETAPA 9'!$B$106:$AT$171,$I63+1,K$50)=0,"",INDEX('ETAPA 9'!$B$106:$AT$171,$I63+1,K$50))</f>
        <v>#N/A</v>
      </c>
      <c r="L63" s="42" t="e" cm="1">
        <f t="array" ref="L63">IF(INDEX('ETAPA 9'!$B$106:$AT$171,$I63+1,L$50)=0,"",INDEX('ETAPA 9'!$B$106:$AT$171,$I63+1,L$50))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42" t="e" cm="1">
        <f t="array" ref="J64">IF(INDEX('ETAPA 9'!$B$106:$AT$171,$I64+1,J$50)=0,"",INDEX('ETAPA 9'!$B$106:$AT$171,$I64+1,J$50))</f>
        <v>#N/A</v>
      </c>
      <c r="K64" s="42" t="e" cm="1">
        <f t="array" ref="K64">IF(INDEX('ETAPA 9'!$B$106:$AT$171,$I64+1,K$50)=0,"",INDEX('ETAPA 9'!$B$106:$AT$171,$I64+1,K$50))</f>
        <v>#N/A</v>
      </c>
      <c r="L64" s="42" t="e" cm="1">
        <f t="array" ref="L64">IF(INDEX('ETAPA 9'!$B$106:$AT$171,$I64+1,L$50)=0,"",INDEX('ETAPA 9'!$B$106:$AT$171,$I64+1,L$50))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42" t="e" cm="1">
        <f t="array" ref="J65">IF(INDEX('ETAPA 9'!$B$106:$AT$171,$I65+1,J$50)=0,"",INDEX('ETAPA 9'!$B$106:$AT$171,$I65+1,J$50))</f>
        <v>#N/A</v>
      </c>
      <c r="K65" s="42" t="e" cm="1">
        <f t="array" ref="K65">IF(INDEX('ETAPA 9'!$B$106:$AT$171,$I65+1,K$50)=0,"",INDEX('ETAPA 9'!$B$106:$AT$171,$I65+1,K$50))</f>
        <v>#N/A</v>
      </c>
      <c r="L65" s="42" t="e" cm="1">
        <f t="array" ref="L65">IF(INDEX('ETAPA 9'!$B$106:$AT$171,$I65+1,L$50)=0,"",INDEX('ETAPA 9'!$B$106:$AT$171,$I65+1,L$50))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42" t="e" cm="1">
        <f t="array" ref="J66">IF(INDEX('ETAPA 9'!$B$106:$AT$171,$I66+1,J$50)=0,"",INDEX('ETAPA 9'!$B$106:$AT$171,$I66+1,J$50))</f>
        <v>#N/A</v>
      </c>
      <c r="K66" s="42" t="e" cm="1">
        <f t="array" ref="K66">IF(INDEX('ETAPA 9'!$B$106:$AT$171,$I66+1,K$50)=0,"",INDEX('ETAPA 9'!$B$106:$AT$171,$I66+1,K$50))</f>
        <v>#N/A</v>
      </c>
      <c r="L66" s="42" t="e" cm="1">
        <f t="array" ref="L66">IF(INDEX('ETAPA 9'!$B$106:$AT$171,$I66+1,L$50)=0,"",INDEX('ETAPA 9'!$B$106:$AT$171,$I66+1,L$50))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42" t="e" cm="1">
        <f t="array" ref="J67">IF(INDEX('ETAPA 9'!$B$106:$AT$171,$I67+1,J$50)=0,"",INDEX('ETAPA 9'!$B$106:$AT$171,$I67+1,J$50))</f>
        <v>#N/A</v>
      </c>
      <c r="K67" s="42" t="e" cm="1">
        <f t="array" ref="K67">IF(INDEX('ETAPA 9'!$B$106:$AT$171,$I67+1,K$50)=0,"",INDEX('ETAPA 9'!$B$106:$AT$171,$I67+1,K$50))</f>
        <v>#N/A</v>
      </c>
      <c r="L67" s="42" t="e" cm="1">
        <f t="array" ref="L67">IF(INDEX('ETAPA 9'!$B$106:$AT$171,$I67+1,L$50)=0,"",INDEX('ETAPA 9'!$B$106:$AT$171,$I67+1,L$50))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42" t="e" cm="1">
        <f t="array" ref="J68">IF(INDEX('ETAPA 9'!$B$106:$AT$171,$I68+1,J$50)=0,"",INDEX('ETAPA 9'!$B$106:$AT$171,$I68+1,J$50))</f>
        <v>#N/A</v>
      </c>
      <c r="K68" s="42" t="e" cm="1">
        <f t="array" ref="K68">IF(INDEX('ETAPA 9'!$B$106:$AT$171,$I68+1,K$50)=0,"",INDEX('ETAPA 9'!$B$106:$AT$171,$I68+1,K$50))</f>
        <v>#N/A</v>
      </c>
      <c r="L68" s="42" t="e" cm="1">
        <f t="array" ref="L68">IF(INDEX('ETAPA 9'!$B$106:$AT$171,$I68+1,L$50)=0,"",INDEX('ETAPA 9'!$B$106:$AT$171,$I68+1,L$50))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42" t="e" cm="1">
        <f t="array" ref="J69">IF(INDEX('ETAPA 9'!$B$106:$AT$171,$I69+1,J$50)=0,"",INDEX('ETAPA 9'!$B$106:$AT$171,$I69+1,J$50))</f>
        <v>#N/A</v>
      </c>
      <c r="K69" s="42" t="e" cm="1">
        <f t="array" ref="K69">IF(INDEX('ETAPA 9'!$B$106:$AT$171,$I69+1,K$50)=0,"",INDEX('ETAPA 9'!$B$106:$AT$171,$I69+1,K$50))</f>
        <v>#N/A</v>
      </c>
      <c r="L69" s="42" t="e" cm="1">
        <f t="array" ref="L69">IF(INDEX('ETAPA 9'!$B$106:$AT$171,$I69+1,L$50)=0,"",INDEX('ETAPA 9'!$B$106:$AT$171,$I69+1,L$50))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42" t="e" cm="1">
        <f t="array" ref="J70">IF(INDEX('ETAPA 9'!$B$106:$AT$171,$I70+1,J$50)=0,"",INDEX('ETAPA 9'!$B$106:$AT$171,$I70+1,J$50))</f>
        <v>#N/A</v>
      </c>
      <c r="K70" s="42" t="e" cm="1">
        <f t="array" ref="K70">IF(INDEX('ETAPA 9'!$B$106:$AT$171,$I70+1,K$50)=0,"",INDEX('ETAPA 9'!$B$106:$AT$171,$I70+1,K$50))</f>
        <v>#N/A</v>
      </c>
      <c r="L70" s="42" t="e" cm="1">
        <f t="array" ref="L70">IF(INDEX('ETAPA 9'!$B$106:$AT$171,$I70+1,L$50)=0,"",INDEX('ETAPA 9'!$B$106:$AT$171,$I70+1,L$50))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42" t="e" cm="1">
        <f t="array" ref="J71">IF(INDEX('ETAPA 9'!$B$106:$AT$171,$I71+1,J$50)=0,"",INDEX('ETAPA 9'!$B$106:$AT$171,$I71+1,J$50))</f>
        <v>#N/A</v>
      </c>
      <c r="K71" s="42" t="e" cm="1">
        <f t="array" ref="K71">IF(INDEX('ETAPA 9'!$B$106:$AT$171,$I71+1,K$50)=0,"",INDEX('ETAPA 9'!$B$106:$AT$171,$I71+1,K$50))</f>
        <v>#N/A</v>
      </c>
      <c r="L71" s="42" t="e" cm="1">
        <f t="array" ref="L71">IF(INDEX('ETAPA 9'!$B$106:$AT$171,$I71+1,L$50)=0,"",INDEX('ETAPA 9'!$B$106:$AT$171,$I71+1,L$50))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42" t="e" cm="1">
        <f t="array" ref="J72">IF(INDEX('ETAPA 9'!$B$106:$AT$171,$I72+1,J$50)=0,"",INDEX('ETAPA 9'!$B$106:$AT$171,$I72+1,J$50))</f>
        <v>#N/A</v>
      </c>
      <c r="K72" s="42" t="e" cm="1">
        <f t="array" ref="K72">IF(INDEX('ETAPA 9'!$B$106:$AT$171,$I72+1,K$50)=0,"",INDEX('ETAPA 9'!$B$106:$AT$171,$I72+1,K$50))</f>
        <v>#N/A</v>
      </c>
      <c r="L72" s="42" t="e" cm="1">
        <f t="array" ref="L72">IF(INDEX('ETAPA 9'!$B$106:$AT$171,$I72+1,L$50)=0,"",INDEX('ETAPA 9'!$B$106:$AT$171,$I72+1,L$50))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42" t="e" cm="1">
        <f t="array" ref="J73">IF(INDEX('ETAPA 9'!$B$106:$AT$171,$I73+1,J$50)=0,"",INDEX('ETAPA 9'!$B$106:$AT$171,$I73+1,J$50))</f>
        <v>#N/A</v>
      </c>
      <c r="K73" s="42" t="e" cm="1">
        <f t="array" ref="K73">IF(INDEX('ETAPA 9'!$B$106:$AT$171,$I73+1,K$50)=0,"",INDEX('ETAPA 9'!$B$106:$AT$171,$I73+1,K$50))</f>
        <v>#N/A</v>
      </c>
      <c r="L73" s="42" t="e" cm="1">
        <f t="array" ref="L73">IF(INDEX('ETAPA 9'!$B$106:$AT$171,$I73+1,L$50)=0,"",INDEX('ETAPA 9'!$B$106:$AT$171,$I73+1,L$50))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42" t="e" cm="1">
        <f t="array" ref="J74">IF(INDEX('ETAPA 9'!$B$106:$AT$171,$I74+1,J$50)=0,"",INDEX('ETAPA 9'!$B$106:$AT$171,$I74+1,J$50))</f>
        <v>#N/A</v>
      </c>
      <c r="K74" s="42" t="e" cm="1">
        <f t="array" ref="K74">IF(INDEX('ETAPA 9'!$B$106:$AT$171,$I74+1,K$50)=0,"",INDEX('ETAPA 9'!$B$106:$AT$171,$I74+1,K$50))</f>
        <v>#N/A</v>
      </c>
      <c r="L74" s="42" t="e" cm="1">
        <f t="array" ref="L74">IF(INDEX('ETAPA 9'!$B$106:$AT$171,$I74+1,L$50)=0,"",INDEX('ETAPA 9'!$B$106:$AT$171,$I74+1,L$50))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42" t="e" cm="1">
        <f t="array" ref="J75">IF(INDEX('ETAPA 9'!$B$106:$AT$171,$I75+1,J$50)=0,"",INDEX('ETAPA 9'!$B$106:$AT$171,$I75+1,J$50))</f>
        <v>#N/A</v>
      </c>
      <c r="K75" s="42" t="e" cm="1">
        <f t="array" ref="K75">IF(INDEX('ETAPA 9'!$B$106:$AT$171,$I75+1,K$50)=0,"",INDEX('ETAPA 9'!$B$106:$AT$171,$I75+1,K$50))</f>
        <v>#N/A</v>
      </c>
      <c r="L75" s="42" t="e" cm="1">
        <f t="array" ref="L75">IF(INDEX('ETAPA 9'!$B$106:$AT$171,$I75+1,L$50)=0,"",INDEX('ETAPA 9'!$B$106:$AT$171,$I75+1,L$50))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42" t="e" cm="1">
        <f t="array" ref="J76">IF(INDEX('ETAPA 9'!$B$106:$AT$171,$I76+1,J$50)=0,"",INDEX('ETAPA 9'!$B$106:$AT$171,$I76+1,J$50))</f>
        <v>#N/A</v>
      </c>
      <c r="K76" s="42" t="e" cm="1">
        <f t="array" ref="K76">IF(INDEX('ETAPA 9'!$B$106:$AT$171,$I76+1,K$50)=0,"",INDEX('ETAPA 9'!$B$106:$AT$171,$I76+1,K$50))</f>
        <v>#N/A</v>
      </c>
      <c r="L76" s="42" t="e" cm="1">
        <f t="array" ref="L76">IF(INDEX('ETAPA 9'!$B$106:$AT$171,$I76+1,L$50)=0,"",INDEX('ETAPA 9'!$B$106:$AT$171,$I76+1,L$50))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42" t="e" cm="1">
        <f t="array" ref="J77">IF(INDEX('ETAPA 9'!$B$106:$AT$171,$I77+1,J$50)=0,"",INDEX('ETAPA 9'!$B$106:$AT$171,$I77+1,J$50))</f>
        <v>#N/A</v>
      </c>
      <c r="K77" s="42" t="e" cm="1">
        <f t="array" ref="K77">IF(INDEX('ETAPA 9'!$B$106:$AT$171,$I77+1,K$50)=0,"",INDEX('ETAPA 9'!$B$106:$AT$171,$I77+1,K$50))</f>
        <v>#N/A</v>
      </c>
      <c r="L77" s="42" t="e" cm="1">
        <f t="array" ref="L77">IF(INDEX('ETAPA 9'!$B$106:$AT$171,$I77+1,L$50)=0,"",INDEX('ETAPA 9'!$B$106:$AT$171,$I77+1,L$50))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42" t="e" cm="1">
        <f t="array" ref="J78">IF(INDEX('ETAPA 9'!$B$106:$AT$171,$I78+1,J$50)=0,"",INDEX('ETAPA 9'!$B$106:$AT$171,$I78+1,J$50))</f>
        <v>#N/A</v>
      </c>
      <c r="K78" s="42" t="e" cm="1">
        <f t="array" ref="K78">IF(INDEX('ETAPA 9'!$B$106:$AT$171,$I78+1,K$50)=0,"",INDEX('ETAPA 9'!$B$106:$AT$171,$I78+1,K$50))</f>
        <v>#N/A</v>
      </c>
      <c r="L78" s="42" t="e" cm="1">
        <f t="array" ref="L78">IF(INDEX('ETAPA 9'!$B$106:$AT$171,$I78+1,L$50)=0,"",INDEX('ETAPA 9'!$B$106:$AT$171,$I78+1,L$50))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42" t="e" cm="1">
        <f t="array" ref="J79">IF(INDEX('ETAPA 9'!$B$106:$AT$171,$I79+1,J$50)=0,"",INDEX('ETAPA 9'!$B$106:$AT$171,$I79+1,J$50))</f>
        <v>#N/A</v>
      </c>
      <c r="K79" s="42" t="e" cm="1">
        <f t="array" ref="K79">IF(INDEX('ETAPA 9'!$B$106:$AT$171,$I79+1,K$50)=0,"",INDEX('ETAPA 9'!$B$106:$AT$171,$I79+1,K$50))</f>
        <v>#N/A</v>
      </c>
      <c r="L79" s="42" t="e" cm="1">
        <f t="array" ref="L79">IF(INDEX('ETAPA 9'!$B$106:$AT$171,$I79+1,L$50)=0,"",INDEX('ETAPA 9'!$B$106:$AT$171,$I79+1,L$50))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42" t="e" cm="1">
        <f t="array" ref="J80">IF(INDEX('ETAPA 9'!$B$106:$AT$171,$I80+1,J$50)=0,"",INDEX('ETAPA 9'!$B$106:$AT$171,$I80+1,J$50))</f>
        <v>#N/A</v>
      </c>
      <c r="K80" s="42" t="e" cm="1">
        <f t="array" ref="K80">IF(INDEX('ETAPA 9'!$B$106:$AT$171,$I80+1,K$50)=0,"",INDEX('ETAPA 9'!$B$106:$AT$171,$I80+1,K$50))</f>
        <v>#N/A</v>
      </c>
      <c r="L80" s="42" t="e" cm="1">
        <f t="array" ref="L80">IF(INDEX('ETAPA 9'!$B$106:$AT$171,$I80+1,L$50)=0,"",INDEX('ETAPA 9'!$B$106:$AT$171,$I80+1,L$50))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42" t="e" cm="1">
        <f t="array" ref="J81">IF(INDEX('ETAPA 9'!$B$106:$AT$171,$I81+1,J$50)=0,"",INDEX('ETAPA 9'!$B$106:$AT$171,$I81+1,J$50))</f>
        <v>#N/A</v>
      </c>
      <c r="K81" s="42" t="e" cm="1">
        <f t="array" ref="K81">IF(INDEX('ETAPA 9'!$B$106:$AT$171,$I81+1,K$50)=0,"",INDEX('ETAPA 9'!$B$106:$AT$171,$I81+1,K$50))</f>
        <v>#N/A</v>
      </c>
      <c r="L81" s="42" t="e" cm="1">
        <f t="array" ref="L81">IF(INDEX('ETAPA 9'!$B$106:$AT$171,$I81+1,L$50)=0,"",INDEX('ETAPA 9'!$B$106:$AT$171,$I81+1,L$50))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42" t="e" cm="1">
        <f t="array" ref="J82">IF(INDEX('ETAPA 9'!$B$106:$AT$171,$I82+1,J$50)=0,"",INDEX('ETAPA 9'!$B$106:$AT$171,$I82+1,J$50))</f>
        <v>#N/A</v>
      </c>
      <c r="K82" s="42" t="e" cm="1">
        <f t="array" ref="K82">IF(INDEX('ETAPA 9'!$B$106:$AT$171,$I82+1,K$50)=0,"",INDEX('ETAPA 9'!$B$106:$AT$171,$I82+1,K$50))</f>
        <v>#N/A</v>
      </c>
      <c r="L82" s="42" t="e" cm="1">
        <f t="array" ref="L82">IF(INDEX('ETAPA 9'!$B$106:$AT$171,$I82+1,L$50)=0,"",INDEX('ETAPA 9'!$B$106:$AT$171,$I82+1,L$50))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42" t="e" cm="1">
        <f t="array" ref="J83">IF(INDEX('ETAPA 9'!$B$106:$AT$171,$I83+1,J$50)=0,"",INDEX('ETAPA 9'!$B$106:$AT$171,$I83+1,J$50))</f>
        <v>#N/A</v>
      </c>
      <c r="K83" s="42" t="e" cm="1">
        <f t="array" ref="K83">IF(INDEX('ETAPA 9'!$B$106:$AT$171,$I83+1,K$50)=0,"",INDEX('ETAPA 9'!$B$106:$AT$171,$I83+1,K$50))</f>
        <v>#N/A</v>
      </c>
      <c r="L83" s="42" t="e" cm="1">
        <f t="array" ref="L83">IF(INDEX('ETAPA 9'!$B$106:$AT$171,$I83+1,L$50)=0,"",INDEX('ETAPA 9'!$B$106:$AT$171,$I83+1,L$50))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42" t="e" cm="1">
        <f t="array" ref="J84">IF(INDEX('ETAPA 9'!$B$106:$AT$171,$I84+1,J$50)=0,"",INDEX('ETAPA 9'!$B$106:$AT$171,$I84+1,J$50))</f>
        <v>#N/A</v>
      </c>
      <c r="K84" s="42" t="e" cm="1">
        <f t="array" ref="K84">IF(INDEX('ETAPA 9'!$B$106:$AT$171,$I84+1,K$50)=0,"",INDEX('ETAPA 9'!$B$106:$AT$171,$I84+1,K$50))</f>
        <v>#N/A</v>
      </c>
      <c r="L84" s="42" t="e" cm="1">
        <f t="array" ref="L84">IF(INDEX('ETAPA 9'!$B$106:$AT$171,$I84+1,L$50)=0,"",INDEX('ETAPA 9'!$B$106:$AT$171,$I84+1,L$50))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42" t="e" cm="1">
        <f t="array" ref="J85">IF(INDEX('ETAPA 9'!$B$106:$AT$171,$I85+1,J$50)=0,"",INDEX('ETAPA 9'!$B$106:$AT$171,$I85+1,J$50))</f>
        <v>#N/A</v>
      </c>
      <c r="K85" s="42" t="e" cm="1">
        <f t="array" ref="K85">IF(INDEX('ETAPA 9'!$B$106:$AT$171,$I85+1,K$50)=0,"",INDEX('ETAPA 9'!$B$106:$AT$171,$I85+1,K$50))</f>
        <v>#N/A</v>
      </c>
      <c r="L85" s="42" t="e" cm="1">
        <f t="array" ref="L85">IF(INDEX('ETAPA 9'!$B$106:$AT$171,$I85+1,L$50)=0,"",INDEX('ETAPA 9'!$B$106:$AT$171,$I85+1,L$50))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42" t="e" cm="1">
        <f t="array" ref="J86">IF(INDEX('ETAPA 9'!$B$106:$AT$171,$I86+1,J$50)=0,"",INDEX('ETAPA 9'!$B$106:$AT$171,$I86+1,J$50))</f>
        <v>#N/A</v>
      </c>
      <c r="K86" s="42" t="e" cm="1">
        <f t="array" ref="K86">IF(INDEX('ETAPA 9'!$B$106:$AT$171,$I86+1,K$50)=0,"",INDEX('ETAPA 9'!$B$106:$AT$171,$I86+1,K$50))</f>
        <v>#N/A</v>
      </c>
      <c r="L86" s="42" t="e" cm="1">
        <f t="array" ref="L86">IF(INDEX('ETAPA 9'!$B$106:$AT$171,$I86+1,L$50)=0,"",INDEX('ETAPA 9'!$B$106:$AT$171,$I86+1,L$50))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42" t="e" cm="1">
        <f t="array" ref="J87">IF(INDEX('ETAPA 9'!$B$106:$AT$171,$I87+1,J$50)=0,"",INDEX('ETAPA 9'!$B$106:$AT$171,$I87+1,J$50))</f>
        <v>#N/A</v>
      </c>
      <c r="K87" s="42" t="e" cm="1">
        <f t="array" ref="K87">IF(INDEX('ETAPA 9'!$B$106:$AT$171,$I87+1,K$50)=0,"",INDEX('ETAPA 9'!$B$106:$AT$171,$I87+1,K$50))</f>
        <v>#N/A</v>
      </c>
      <c r="L87" s="42" t="e" cm="1">
        <f t="array" ref="L87">IF(INDEX('ETAPA 9'!$B$106:$AT$171,$I87+1,L$50)=0,"",INDEX('ETAPA 9'!$B$106:$AT$171,$I87+1,L$50))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42" t="e" cm="1">
        <f t="array" ref="J88">IF(INDEX('ETAPA 9'!$B$106:$AT$171,$I88+1,J$50)=0,"",INDEX('ETAPA 9'!$B$106:$AT$171,$I88+1,J$50))</f>
        <v>#N/A</v>
      </c>
      <c r="K88" s="42" t="e" cm="1">
        <f t="array" ref="K88">IF(INDEX('ETAPA 9'!$B$106:$AT$171,$I88+1,K$50)=0,"",INDEX('ETAPA 9'!$B$106:$AT$171,$I88+1,K$50))</f>
        <v>#N/A</v>
      </c>
      <c r="L88" s="42" t="e" cm="1">
        <f t="array" ref="L88">IF(INDEX('ETAPA 9'!$B$106:$AT$171,$I88+1,L$50)=0,"",INDEX('ETAPA 9'!$B$106:$AT$171,$I88+1,L$50))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42" t="e" cm="1">
        <f t="array" ref="J89">IF(INDEX('ETAPA 9'!$B$106:$AT$171,$I89+1,J$50)=0,"",INDEX('ETAPA 9'!$B$106:$AT$171,$I89+1,J$50))</f>
        <v>#N/A</v>
      </c>
      <c r="K89" s="42" t="e" cm="1">
        <f t="array" ref="K89">IF(INDEX('ETAPA 9'!$B$106:$AT$171,$I89+1,K$50)=0,"",INDEX('ETAPA 9'!$B$106:$AT$171,$I89+1,K$50))</f>
        <v>#N/A</v>
      </c>
      <c r="L89" s="42" t="e" cm="1">
        <f t="array" ref="L89">IF(INDEX('ETAPA 9'!$B$106:$AT$171,$I89+1,L$50)=0,"",INDEX('ETAPA 9'!$B$106:$AT$171,$I89+1,L$50))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42" t="e" cm="1">
        <f t="array" ref="J90">IF(INDEX('ETAPA 9'!$B$106:$AT$171,$I90+1,J$50)=0,"",INDEX('ETAPA 9'!$B$106:$AT$171,$I90+1,J$50))</f>
        <v>#N/A</v>
      </c>
      <c r="K90" s="42" t="e" cm="1">
        <f t="array" ref="K90">IF(INDEX('ETAPA 9'!$B$106:$AT$171,$I90+1,K$50)=0,"",INDEX('ETAPA 9'!$B$106:$AT$171,$I90+1,K$50))</f>
        <v>#N/A</v>
      </c>
      <c r="L90" s="42" t="e" cm="1">
        <f t="array" ref="L90">IF(INDEX('ETAPA 9'!$B$106:$AT$171,$I90+1,L$50)=0,"",INDEX('ETAPA 9'!$B$106:$AT$171,$I90+1,L$50))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42" t="e" cm="1">
        <f t="array" ref="J91">IF(INDEX('ETAPA 9'!$B$106:$AT$171,$I91+1,J$50)=0,"",INDEX('ETAPA 9'!$B$106:$AT$171,$I91+1,J$50))</f>
        <v>#N/A</v>
      </c>
      <c r="K91" s="42" t="e" cm="1">
        <f t="array" ref="K91">IF(INDEX('ETAPA 9'!$B$106:$AT$171,$I91+1,K$50)=0,"",INDEX('ETAPA 9'!$B$106:$AT$171,$I91+1,K$50))</f>
        <v>#N/A</v>
      </c>
      <c r="L91" s="42" t="e" cm="1">
        <f t="array" ref="L91">IF(INDEX('ETAPA 9'!$B$106:$AT$171,$I91+1,L$50)=0,"",INDEX('ETAPA 9'!$B$106:$AT$171,$I91+1,L$50))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42" t="e" cm="1">
        <f t="array" ref="J92">IF(INDEX('ETAPA 9'!$B$106:$AT$171,$I92+1,J$50)=0,"",INDEX('ETAPA 9'!$B$106:$AT$171,$I92+1,J$50))</f>
        <v>#N/A</v>
      </c>
      <c r="K92" s="42" t="e" cm="1">
        <f t="array" ref="K92">IF(INDEX('ETAPA 9'!$B$106:$AT$171,$I92+1,K$50)=0,"",INDEX('ETAPA 9'!$B$106:$AT$171,$I92+1,K$50))</f>
        <v>#N/A</v>
      </c>
      <c r="L92" s="42" t="e" cm="1">
        <f t="array" ref="L92">IF(INDEX('ETAPA 9'!$B$106:$AT$171,$I92+1,L$50)=0,"",INDEX('ETAPA 9'!$B$106:$AT$171,$I92+1,L$50))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42" t="e" cm="1">
        <f t="array" ref="J93">IF(INDEX('ETAPA 9'!$B$106:$AT$171,$I93+1,J$50)=0,"",INDEX('ETAPA 9'!$B$106:$AT$171,$I93+1,J$50))</f>
        <v>#N/A</v>
      </c>
      <c r="K93" s="42" t="e" cm="1">
        <f t="array" ref="K93">IF(INDEX('ETAPA 9'!$B$106:$AT$171,$I93+1,K$50)=0,"",INDEX('ETAPA 9'!$B$106:$AT$171,$I93+1,K$50))</f>
        <v>#N/A</v>
      </c>
      <c r="L93" s="42" t="e" cm="1">
        <f t="array" ref="L93">IF(INDEX('ETAPA 9'!$B$106:$AT$171,$I93+1,L$50)=0,"",INDEX('ETAPA 9'!$B$106:$AT$171,$I93+1,L$50))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42" t="e" cm="1">
        <f t="array" ref="J94">IF(INDEX('ETAPA 9'!$B$106:$AT$171,$I94+1,J$50)=0,"",INDEX('ETAPA 9'!$B$106:$AT$171,$I94+1,J$50))</f>
        <v>#N/A</v>
      </c>
      <c r="K94" s="42" t="e" cm="1">
        <f t="array" ref="K94">IF(INDEX('ETAPA 9'!$B$106:$AT$171,$I94+1,K$50)=0,"",INDEX('ETAPA 9'!$B$106:$AT$171,$I94+1,K$50))</f>
        <v>#N/A</v>
      </c>
      <c r="L94" s="42" t="e" cm="1">
        <f t="array" ref="L94">IF(INDEX('ETAPA 9'!$B$106:$AT$171,$I94+1,L$50)=0,"",INDEX('ETAPA 9'!$B$106:$AT$171,$I94+1,L$50))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42" t="e" cm="1">
        <f t="array" ref="J95">IF(INDEX('ETAPA 9'!$B$106:$AT$171,$I95+1,J$50)=0,"",INDEX('ETAPA 9'!$B$106:$AT$171,$I95+1,J$50))</f>
        <v>#N/A</v>
      </c>
      <c r="K95" s="42" t="e" cm="1">
        <f t="array" ref="K95">IF(INDEX('ETAPA 9'!$B$106:$AT$171,$I95+1,K$50)=0,"",INDEX('ETAPA 9'!$B$106:$AT$171,$I95+1,K$50))</f>
        <v>#N/A</v>
      </c>
      <c r="L95" s="42" t="e" cm="1">
        <f t="array" ref="L95">IF(INDEX('ETAPA 9'!$B$106:$AT$171,$I95+1,L$50)=0,"",INDEX('ETAPA 9'!$B$106:$AT$171,$I95+1,L$50))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42" t="e" cm="1">
        <f t="array" ref="J96">IF(INDEX('ETAPA 9'!$B$106:$AT$171,$I96+1,J$50)=0,"",INDEX('ETAPA 9'!$B$106:$AT$171,$I96+1,J$50))</f>
        <v>#N/A</v>
      </c>
      <c r="K96" s="42" t="e" cm="1">
        <f t="array" ref="K96">IF(INDEX('ETAPA 9'!$B$106:$AT$171,$I96+1,K$50)=0,"",INDEX('ETAPA 9'!$B$106:$AT$171,$I96+1,K$50))</f>
        <v>#N/A</v>
      </c>
      <c r="L96" s="42" t="e" cm="1">
        <f t="array" ref="L96">IF(INDEX('ETAPA 9'!$B$106:$AT$171,$I96+1,L$50)=0,"",INDEX('ETAPA 9'!$B$106:$AT$171,$I96+1,L$50))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42" t="e" cm="1">
        <f t="array" ref="J97">IF(INDEX('ETAPA 9'!$B$106:$AT$171,$I97+1,J$50)=0,"",INDEX('ETAPA 9'!$B$106:$AT$171,$I97+1,J$50))</f>
        <v>#N/A</v>
      </c>
      <c r="K97" s="42" t="e" cm="1">
        <f t="array" ref="K97">IF(INDEX('ETAPA 9'!$B$106:$AT$171,$I97+1,K$50)=0,"",INDEX('ETAPA 9'!$B$106:$AT$171,$I97+1,K$50))</f>
        <v>#N/A</v>
      </c>
      <c r="L97" s="42" t="e" cm="1">
        <f t="array" ref="L97">IF(INDEX('ETAPA 9'!$B$106:$AT$171,$I97+1,L$50)=0,"",INDEX('ETAPA 9'!$B$106:$AT$171,$I97+1,L$50))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</row>
    <row r="106" spans="1:17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</row>
    <row r="107" spans="1:17" ht="12.75" x14ac:dyDescent="0.2">
      <c r="A107" s="2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1"/>
    </row>
    <row r="108" spans="1:17" ht="12.75" x14ac:dyDescent="0.2">
      <c r="A108" s="2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1"/>
    </row>
    <row r="109" spans="1:17" ht="12.75" x14ac:dyDescent="0.2">
      <c r="A109" s="2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1"/>
    </row>
    <row r="110" spans="1:17" ht="12.75" x14ac:dyDescent="0.2">
      <c r="A110" s="2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1"/>
    </row>
    <row r="111" spans="1:17" ht="12.75" x14ac:dyDescent="0.2">
      <c r="A111" s="2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1"/>
    </row>
    <row r="112" spans="1:17" ht="12.75" x14ac:dyDescent="0.2">
      <c r="A112" s="2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1"/>
    </row>
    <row r="113" spans="1:17" ht="12.75" x14ac:dyDescent="0.2">
      <c r="A113" s="2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1"/>
    </row>
    <row r="114" spans="1:17" ht="12.75" x14ac:dyDescent="0.2">
      <c r="A114" s="2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1"/>
    </row>
    <row r="115" spans="1:17" ht="12.75" x14ac:dyDescent="0.2">
      <c r="A115" s="2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1"/>
    </row>
    <row r="116" spans="1:17" ht="12.75" x14ac:dyDescent="0.2">
      <c r="A116" s="2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1"/>
    </row>
    <row r="117" spans="1:17" ht="12.75" x14ac:dyDescent="0.2">
      <c r="A117" s="2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1"/>
    </row>
    <row r="118" spans="1:17" ht="12.75" x14ac:dyDescent="0.2">
      <c r="A118" s="2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1"/>
    </row>
    <row r="119" spans="1:17" ht="12.75" x14ac:dyDescent="0.2">
      <c r="A119" s="2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1"/>
    </row>
    <row r="120" spans="1:17" ht="12.75" x14ac:dyDescent="0.2">
      <c r="A120" s="2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1"/>
    </row>
    <row r="121" spans="1:17" ht="12.75" x14ac:dyDescent="0.2">
      <c r="A121" s="2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1"/>
    </row>
    <row r="122" spans="1:17" ht="12.75" x14ac:dyDescent="0.2">
      <c r="A122" s="2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1"/>
    </row>
    <row r="123" spans="1:17" ht="12.75" x14ac:dyDescent="0.2">
      <c r="A123" s="2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1"/>
    </row>
    <row r="124" spans="1:17" ht="12.75" x14ac:dyDescent="0.2">
      <c r="A124" s="2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1"/>
    </row>
    <row r="125" spans="1:17" ht="12.75" x14ac:dyDescent="0.2">
      <c r="A125" s="2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1"/>
    </row>
    <row r="126" spans="1:17" ht="12.75" x14ac:dyDescent="0.2">
      <c r="A126" s="2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1"/>
    </row>
    <row r="127" spans="1:17" ht="12.75" x14ac:dyDescent="0.2">
      <c r="A127" s="2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1"/>
    </row>
    <row r="128" spans="1:17" ht="12.75" x14ac:dyDescent="0.2">
      <c r="A128" s="2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43"/>
      <c r="B855" s="44"/>
      <c r="C855" s="45"/>
      <c r="D855" s="46"/>
      <c r="E855" s="35"/>
      <c r="F855" s="47"/>
    </row>
    <row r="856" spans="1:7" x14ac:dyDescent="0.25">
      <c r="A856" s="43"/>
      <c r="B856" s="44"/>
      <c r="C856" s="45"/>
      <c r="D856" s="46"/>
      <c r="E856" s="35"/>
      <c r="F856" s="47"/>
    </row>
    <row r="857" spans="1:7" x14ac:dyDescent="0.25">
      <c r="A857" s="43"/>
      <c r="B857" s="44"/>
      <c r="C857" s="45"/>
      <c r="D857" s="46"/>
      <c r="E857" s="35"/>
      <c r="F857" s="47"/>
    </row>
    <row r="858" spans="1:7" x14ac:dyDescent="0.25">
      <c r="A858" s="43"/>
      <c r="B858" s="44"/>
      <c r="C858" s="45"/>
      <c r="D858" s="46"/>
      <c r="E858" s="35"/>
      <c r="F858" s="47"/>
    </row>
    <row r="859" spans="1:7" x14ac:dyDescent="0.25">
      <c r="A859" s="43"/>
      <c r="B859" s="44"/>
      <c r="C859" s="45"/>
      <c r="D859" s="46"/>
      <c r="E859" s="35"/>
      <c r="F859" s="47"/>
    </row>
    <row r="860" spans="1:7" x14ac:dyDescent="0.25">
      <c r="A860" s="43"/>
      <c r="B860" s="44"/>
      <c r="C860" s="45"/>
      <c r="D860" s="46"/>
      <c r="E860" s="35"/>
      <c r="F860" s="47"/>
    </row>
    <row r="861" spans="1:7" x14ac:dyDescent="0.25">
      <c r="A861" s="43"/>
      <c r="B861" s="44"/>
      <c r="C861" s="45"/>
      <c r="D861" s="46"/>
      <c r="E861" s="35"/>
      <c r="F861" s="47"/>
    </row>
    <row r="862" spans="1:7" x14ac:dyDescent="0.25">
      <c r="A862" s="43"/>
      <c r="B862" s="44"/>
      <c r="C862" s="45"/>
      <c r="D862" s="46"/>
      <c r="E862" s="35"/>
      <c r="F862" s="47"/>
    </row>
    <row r="863" spans="1:7" x14ac:dyDescent="0.25">
      <c r="A863" s="43"/>
      <c r="B863" s="44"/>
      <c r="C863" s="45"/>
      <c r="D863" s="46"/>
      <c r="E863" s="35"/>
      <c r="F863" s="47"/>
    </row>
    <row r="864" spans="1:7" x14ac:dyDescent="0.25">
      <c r="A864" s="43"/>
      <c r="B864" s="44"/>
      <c r="C864" s="45"/>
      <c r="D864" s="46"/>
      <c r="E864" s="35"/>
      <c r="F864" s="47"/>
      <c r="G864" s="10"/>
    </row>
    <row r="865" spans="1:7" x14ac:dyDescent="0.25">
      <c r="A865" s="43"/>
      <c r="B865" s="44"/>
      <c r="C865" s="45"/>
      <c r="D865" s="46"/>
      <c r="E865" s="35"/>
      <c r="F865" s="47"/>
      <c r="G865" s="10"/>
    </row>
    <row r="866" spans="1:7" x14ac:dyDescent="0.25">
      <c r="A866" s="43"/>
      <c r="B866" s="44"/>
      <c r="C866" s="45"/>
      <c r="D866" s="46"/>
      <c r="E866" s="35"/>
      <c r="F866" s="47"/>
      <c r="G866" s="10"/>
    </row>
    <row r="867" spans="1:7" x14ac:dyDescent="0.25">
      <c r="A867" s="43"/>
      <c r="B867" s="44"/>
      <c r="C867" s="45"/>
      <c r="D867" s="46"/>
      <c r="E867" s="35"/>
      <c r="F867" s="47"/>
      <c r="G867" s="10"/>
    </row>
    <row r="868" spans="1:7" x14ac:dyDescent="0.25">
      <c r="A868" s="43"/>
      <c r="B868" s="44"/>
      <c r="C868" s="45"/>
      <c r="D868" s="46"/>
      <c r="E868" s="35"/>
      <c r="F868" s="47"/>
      <c r="G868" s="10"/>
    </row>
    <row r="869" spans="1:7" x14ac:dyDescent="0.25">
      <c r="A869" s="43"/>
      <c r="B869" s="44"/>
      <c r="C869" s="45"/>
      <c r="D869" s="46"/>
      <c r="E869" s="35"/>
      <c r="F869" s="47"/>
      <c r="G869" s="10"/>
    </row>
    <row r="870" spans="1:7" x14ac:dyDescent="0.25">
      <c r="A870" s="43"/>
      <c r="B870" s="44"/>
      <c r="C870" s="45"/>
      <c r="D870" s="46"/>
      <c r="E870" s="35"/>
      <c r="F870" s="47"/>
      <c r="G870" s="10"/>
    </row>
    <row r="871" spans="1:7" x14ac:dyDescent="0.25">
      <c r="A871" s="43"/>
      <c r="B871" s="44"/>
      <c r="C871" s="45"/>
      <c r="D871" s="46"/>
      <c r="E871" s="35"/>
      <c r="F871" s="47"/>
      <c r="G871" s="10"/>
    </row>
    <row r="872" spans="1:7" x14ac:dyDescent="0.25">
      <c r="A872" s="43"/>
      <c r="B872" s="44"/>
      <c r="C872" s="45"/>
      <c r="D872" s="46"/>
      <c r="E872" s="35"/>
      <c r="F872" s="47"/>
      <c r="G872" s="10"/>
    </row>
    <row r="873" spans="1:7" x14ac:dyDescent="0.25">
      <c r="A873" s="43"/>
      <c r="B873" s="44"/>
      <c r="C873" s="45"/>
      <c r="D873" s="46"/>
      <c r="E873" s="35"/>
      <c r="F873" s="47"/>
      <c r="G873" s="10"/>
    </row>
    <row r="874" spans="1:7" x14ac:dyDescent="0.25">
      <c r="A874" s="43"/>
      <c r="B874" s="44"/>
      <c r="C874" s="45"/>
      <c r="D874" s="46"/>
      <c r="E874" s="35"/>
      <c r="F874" s="47"/>
      <c r="G874" s="10"/>
    </row>
    <row r="875" spans="1:7" x14ac:dyDescent="0.25">
      <c r="A875" s="43"/>
      <c r="B875" s="44"/>
      <c r="C875" s="45"/>
      <c r="D875" s="46"/>
      <c r="E875" s="35"/>
      <c r="F875" s="47"/>
      <c r="G875" s="10"/>
    </row>
    <row r="876" spans="1:7" x14ac:dyDescent="0.25">
      <c r="A876" s="43"/>
      <c r="B876" s="44"/>
      <c r="C876" s="45"/>
      <c r="D876" s="46"/>
      <c r="E876" s="35"/>
      <c r="F876" s="47"/>
      <c r="G876" s="10"/>
    </row>
    <row r="877" spans="1:7" x14ac:dyDescent="0.25">
      <c r="A877" s="43"/>
      <c r="B877" s="44"/>
      <c r="C877" s="45"/>
      <c r="D877" s="46"/>
      <c r="E877" s="35"/>
      <c r="F877" s="47"/>
      <c r="G877" s="10"/>
    </row>
    <row r="878" spans="1:7" x14ac:dyDescent="0.25">
      <c r="A878" s="43"/>
      <c r="B878" s="44"/>
      <c r="C878" s="45"/>
      <c r="D878" s="46"/>
      <c r="E878" s="35"/>
      <c r="F878" s="47"/>
      <c r="G878" s="10"/>
    </row>
    <row r="879" spans="1:7" x14ac:dyDescent="0.25">
      <c r="A879" s="43"/>
      <c r="B879" s="44"/>
      <c r="C879" s="45"/>
      <c r="D879" s="46"/>
      <c r="E879" s="35"/>
      <c r="F879" s="47"/>
      <c r="G879" s="10"/>
    </row>
    <row r="880" spans="1:7" x14ac:dyDescent="0.25">
      <c r="A880" s="43"/>
      <c r="B880" s="44"/>
      <c r="C880" s="45"/>
      <c r="D880" s="46"/>
      <c r="E880" s="35"/>
      <c r="F880" s="47"/>
      <c r="G880" s="10"/>
    </row>
    <row r="881" spans="1:7" x14ac:dyDescent="0.25">
      <c r="A881" s="43"/>
      <c r="B881" s="44"/>
      <c r="C881" s="45"/>
      <c r="D881" s="46"/>
      <c r="E881" s="35"/>
      <c r="F881" s="47"/>
      <c r="G881" s="10"/>
    </row>
    <row r="882" spans="1:7" x14ac:dyDescent="0.25">
      <c r="A882" s="43"/>
      <c r="B882" s="44"/>
      <c r="C882" s="45"/>
      <c r="D882" s="46"/>
      <c r="E882" s="35"/>
      <c r="F882" s="47"/>
      <c r="G882" s="10"/>
    </row>
    <row r="883" spans="1:7" x14ac:dyDescent="0.25">
      <c r="A883" s="43"/>
      <c r="B883" s="44"/>
      <c r="C883" s="45"/>
      <c r="D883" s="46"/>
      <c r="E883" s="35"/>
      <c r="F883" s="47"/>
      <c r="G883" s="10"/>
    </row>
    <row r="884" spans="1:7" x14ac:dyDescent="0.25">
      <c r="A884" s="43"/>
      <c r="B884" s="44"/>
      <c r="C884" s="45"/>
      <c r="D884" s="46"/>
      <c r="E884" s="35"/>
      <c r="F884" s="47"/>
      <c r="G884" s="10"/>
    </row>
    <row r="885" spans="1:7" x14ac:dyDescent="0.25">
      <c r="A885" s="43"/>
      <c r="B885" s="44"/>
      <c r="C885" s="45"/>
      <c r="D885" s="46"/>
      <c r="E885" s="35"/>
      <c r="F885" s="47"/>
      <c r="G885" s="10"/>
    </row>
    <row r="886" spans="1:7" x14ac:dyDescent="0.25">
      <c r="A886" s="43"/>
      <c r="B886" s="44"/>
      <c r="C886" s="45"/>
      <c r="D886" s="46"/>
      <c r="E886" s="35"/>
      <c r="F886" s="47"/>
      <c r="G886" s="10"/>
    </row>
    <row r="887" spans="1:7" x14ac:dyDescent="0.25">
      <c r="A887" s="43"/>
      <c r="B887" s="44"/>
      <c r="C887" s="45"/>
      <c r="D887" s="46"/>
      <c r="E887" s="35"/>
      <c r="F887" s="47"/>
      <c r="G887" s="10"/>
    </row>
    <row r="888" spans="1:7" x14ac:dyDescent="0.25">
      <c r="A888" s="43"/>
      <c r="B888" s="44"/>
      <c r="C888" s="45"/>
      <c r="D888" s="46"/>
      <c r="E888" s="35"/>
      <c r="F888" s="47"/>
      <c r="G888" s="10"/>
    </row>
    <row r="889" spans="1:7" x14ac:dyDescent="0.25">
      <c r="A889" s="43"/>
      <c r="B889" s="44"/>
      <c r="C889" s="45"/>
      <c r="D889" s="46"/>
      <c r="E889" s="35"/>
      <c r="F889" s="47"/>
      <c r="G889" s="10"/>
    </row>
    <row r="890" spans="1:7" x14ac:dyDescent="0.25">
      <c r="A890" s="43"/>
      <c r="B890" s="44"/>
      <c r="C890" s="45"/>
      <c r="D890" s="46"/>
      <c r="E890" s="35"/>
      <c r="F890" s="47"/>
      <c r="G890" s="10"/>
    </row>
    <row r="891" spans="1:7" x14ac:dyDescent="0.25">
      <c r="A891" s="43"/>
      <c r="B891" s="44"/>
      <c r="C891" s="45"/>
      <c r="D891" s="46"/>
      <c r="E891" s="35"/>
      <c r="F891" s="47"/>
      <c r="G891" s="10"/>
    </row>
    <row r="892" spans="1:7" x14ac:dyDescent="0.25">
      <c r="A892" s="43"/>
      <c r="B892" s="44"/>
      <c r="C892" s="45"/>
      <c r="D892" s="46"/>
      <c r="E892" s="35"/>
      <c r="F892" s="47"/>
      <c r="G892" s="10"/>
    </row>
    <row r="893" spans="1:7" x14ac:dyDescent="0.25">
      <c r="A893" s="43"/>
      <c r="B893" s="44"/>
      <c r="C893" s="45"/>
      <c r="D893" s="46"/>
      <c r="E893" s="35"/>
      <c r="F893" s="47"/>
      <c r="G893" s="10"/>
    </row>
    <row r="894" spans="1:7" x14ac:dyDescent="0.25">
      <c r="A894" s="43"/>
      <c r="B894" s="44"/>
      <c r="C894" s="45"/>
      <c r="D894" s="46"/>
      <c r="E894" s="35"/>
      <c r="F894" s="47"/>
      <c r="G894" s="10"/>
    </row>
    <row r="895" spans="1:7" x14ac:dyDescent="0.25">
      <c r="A895" s="43"/>
      <c r="B895" s="44"/>
      <c r="C895" s="45"/>
      <c r="D895" s="46"/>
      <c r="E895" s="35"/>
      <c r="F895" s="47"/>
      <c r="G895" s="10"/>
    </row>
    <row r="896" spans="1:7" x14ac:dyDescent="0.25">
      <c r="A896" s="43"/>
      <c r="B896" s="44"/>
      <c r="C896" s="45"/>
      <c r="D896" s="46"/>
      <c r="E896" s="35"/>
      <c r="F896" s="47"/>
      <c r="G896" s="10"/>
    </row>
    <row r="897" spans="1:7" x14ac:dyDescent="0.25">
      <c r="A897" s="43"/>
      <c r="B897" s="44"/>
      <c r="C897" s="45"/>
      <c r="D897" s="46"/>
      <c r="E897" s="35"/>
      <c r="F897" s="47"/>
      <c r="G897" s="10"/>
    </row>
    <row r="898" spans="1:7" x14ac:dyDescent="0.25">
      <c r="A898" s="43"/>
      <c r="B898" s="44"/>
      <c r="C898" s="45"/>
      <c r="D898" s="46"/>
      <c r="E898" s="35"/>
      <c r="F898" s="47"/>
      <c r="G898" s="10"/>
    </row>
    <row r="899" spans="1:7" x14ac:dyDescent="0.25">
      <c r="A899" s="43"/>
      <c r="B899" s="44"/>
      <c r="C899" s="45"/>
      <c r="D899" s="46"/>
      <c r="E899" s="35"/>
      <c r="F899" s="47"/>
      <c r="G899" s="10"/>
    </row>
    <row r="900" spans="1:7" x14ac:dyDescent="0.25">
      <c r="A900" s="43"/>
      <c r="B900" s="44"/>
      <c r="C900" s="45"/>
      <c r="D900" s="46"/>
      <c r="E900" s="35"/>
      <c r="F900" s="47"/>
      <c r="G900" s="10"/>
    </row>
    <row r="901" spans="1:7" x14ac:dyDescent="0.25">
      <c r="A901" s="43"/>
      <c r="B901" s="44"/>
      <c r="C901" s="45"/>
      <c r="D901" s="46"/>
      <c r="E901" s="35"/>
      <c r="F901" s="47"/>
      <c r="G901" s="10"/>
    </row>
    <row r="902" spans="1:7" x14ac:dyDescent="0.25">
      <c r="A902" s="43"/>
      <c r="B902" s="44"/>
      <c r="C902" s="45"/>
      <c r="D902" s="46"/>
      <c r="E902" s="35"/>
      <c r="F902" s="47"/>
      <c r="G902" s="10"/>
    </row>
    <row r="903" spans="1:7" x14ac:dyDescent="0.25">
      <c r="A903" s="43"/>
      <c r="B903" s="44"/>
      <c r="C903" s="45"/>
      <c r="D903" s="46"/>
      <c r="E903" s="35"/>
      <c r="F903" s="47"/>
      <c r="G903" s="10"/>
    </row>
    <row r="904" spans="1:7" x14ac:dyDescent="0.25">
      <c r="A904" s="43"/>
      <c r="B904" s="44"/>
      <c r="C904" s="45"/>
      <c r="D904" s="46"/>
      <c r="E904" s="35"/>
      <c r="F904" s="47"/>
      <c r="G904" s="10"/>
    </row>
    <row r="905" spans="1:7" x14ac:dyDescent="0.25">
      <c r="A905" s="43"/>
      <c r="B905" s="44"/>
      <c r="C905" s="45"/>
      <c r="D905" s="46"/>
      <c r="E905" s="35"/>
      <c r="F905" s="47"/>
      <c r="G905" s="10"/>
    </row>
    <row r="906" spans="1:7" x14ac:dyDescent="0.25">
      <c r="A906" s="43"/>
      <c r="B906" s="44"/>
      <c r="C906" s="45"/>
      <c r="D906" s="46"/>
      <c r="E906" s="35"/>
      <c r="F906" s="47"/>
      <c r="G906" s="10"/>
    </row>
    <row r="907" spans="1:7" x14ac:dyDescent="0.25">
      <c r="A907" s="43"/>
      <c r="B907" s="44"/>
      <c r="C907" s="45"/>
      <c r="D907" s="46"/>
      <c r="E907" s="35"/>
      <c r="F907" s="47"/>
      <c r="G907" s="10"/>
    </row>
    <row r="908" spans="1:7" x14ac:dyDescent="0.25">
      <c r="A908" s="43"/>
      <c r="B908" s="44"/>
      <c r="C908" s="45"/>
      <c r="D908" s="46"/>
      <c r="E908" s="35"/>
      <c r="F908" s="47"/>
      <c r="G908" s="10"/>
    </row>
    <row r="909" spans="1:7" x14ac:dyDescent="0.25">
      <c r="A909" s="43"/>
      <c r="B909" s="44"/>
      <c r="C909" s="45"/>
      <c r="D909" s="46"/>
      <c r="E909" s="35"/>
      <c r="F909" s="47"/>
      <c r="G909" s="10"/>
    </row>
    <row r="910" spans="1:7" x14ac:dyDescent="0.25">
      <c r="A910" s="43"/>
      <c r="B910" s="44"/>
      <c r="C910" s="45"/>
      <c r="D910" s="46"/>
      <c r="E910" s="35"/>
      <c r="F910" s="47"/>
      <c r="G910" s="10"/>
    </row>
    <row r="911" spans="1:7" x14ac:dyDescent="0.25">
      <c r="A911" s="43"/>
      <c r="B911" s="44"/>
      <c r="C911" s="45"/>
      <c r="D911" s="46"/>
      <c r="E911" s="35"/>
      <c r="F911" s="47"/>
      <c r="G911" s="10"/>
    </row>
    <row r="912" spans="1:7" x14ac:dyDescent="0.25">
      <c r="A912" s="43"/>
      <c r="B912" s="44"/>
      <c r="C912" s="45"/>
      <c r="D912" s="46"/>
      <c r="E912" s="35"/>
      <c r="F912" s="47"/>
      <c r="G912" s="10"/>
    </row>
    <row r="913" spans="1:7" x14ac:dyDescent="0.25">
      <c r="A913" s="43"/>
      <c r="B913" s="44"/>
      <c r="C913" s="45"/>
      <c r="D913" s="46"/>
      <c r="E913" s="35"/>
      <c r="F913" s="47"/>
      <c r="G913" s="10"/>
    </row>
    <row r="914" spans="1:7" x14ac:dyDescent="0.25">
      <c r="A914" s="43"/>
      <c r="B914" s="44"/>
      <c r="C914" s="45"/>
      <c r="D914" s="46"/>
      <c r="E914" s="35"/>
      <c r="F914" s="47"/>
      <c r="G914" s="10"/>
    </row>
    <row r="915" spans="1:7" x14ac:dyDescent="0.25">
      <c r="A915" s="43"/>
      <c r="B915" s="44"/>
      <c r="C915" s="45"/>
      <c r="D915" s="46"/>
      <c r="E915" s="35"/>
      <c r="F915" s="47"/>
      <c r="G915" s="10"/>
    </row>
    <row r="916" spans="1:7" x14ac:dyDescent="0.25">
      <c r="A916" s="43"/>
      <c r="B916" s="44"/>
      <c r="C916" s="45"/>
      <c r="D916" s="46"/>
      <c r="E916" s="35"/>
      <c r="F916" s="47"/>
      <c r="G916" s="10"/>
    </row>
    <row r="917" spans="1:7" x14ac:dyDescent="0.25">
      <c r="A917" s="43"/>
      <c r="B917" s="44"/>
      <c r="C917" s="45"/>
      <c r="D917" s="46"/>
      <c r="E917" s="35"/>
      <c r="F917" s="47"/>
      <c r="G917" s="10"/>
    </row>
    <row r="918" spans="1:7" x14ac:dyDescent="0.25">
      <c r="A918" s="43"/>
      <c r="B918" s="44"/>
      <c r="C918" s="45"/>
      <c r="D918" s="46"/>
      <c r="E918" s="35"/>
      <c r="F918" s="47"/>
      <c r="G918" s="10"/>
    </row>
    <row r="919" spans="1:7" x14ac:dyDescent="0.25">
      <c r="A919" s="43"/>
      <c r="B919" s="44"/>
      <c r="C919" s="45"/>
      <c r="D919" s="46"/>
      <c r="E919" s="35"/>
      <c r="F919" s="47"/>
      <c r="G919" s="10"/>
    </row>
    <row r="920" spans="1:7" x14ac:dyDescent="0.25">
      <c r="A920" s="43"/>
      <c r="B920" s="44"/>
      <c r="C920" s="45"/>
      <c r="D920" s="46"/>
      <c r="E920" s="35"/>
      <c r="F920" s="47"/>
      <c r="G920" s="10"/>
    </row>
    <row r="921" spans="1:7" x14ac:dyDescent="0.25">
      <c r="A921" s="43"/>
      <c r="B921" s="44"/>
      <c r="C921" s="45"/>
      <c r="D921" s="46"/>
      <c r="E921" s="35"/>
      <c r="F921" s="47"/>
      <c r="G921" s="10"/>
    </row>
    <row r="922" spans="1:7" x14ac:dyDescent="0.25">
      <c r="A922" s="43"/>
      <c r="B922" s="44"/>
      <c r="C922" s="45"/>
      <c r="D922" s="46"/>
      <c r="E922" s="35"/>
      <c r="F922" s="47"/>
      <c r="G922" s="10"/>
    </row>
    <row r="923" spans="1:7" x14ac:dyDescent="0.25">
      <c r="A923" s="43"/>
      <c r="B923" s="44"/>
      <c r="C923" s="45"/>
      <c r="D923" s="46"/>
      <c r="E923" s="35"/>
      <c r="F923" s="47"/>
      <c r="G923" s="10"/>
    </row>
    <row r="924" spans="1:7" x14ac:dyDescent="0.25">
      <c r="A924" s="43"/>
      <c r="B924" s="44"/>
      <c r="C924" s="45"/>
      <c r="D924" s="46"/>
      <c r="E924" s="35"/>
      <c r="F924" s="47"/>
      <c r="G924" s="10"/>
    </row>
    <row r="925" spans="1:7" x14ac:dyDescent="0.25">
      <c r="A925" s="43"/>
      <c r="B925" s="44"/>
      <c r="C925" s="45"/>
      <c r="D925" s="46"/>
      <c r="E925" s="35"/>
      <c r="F925" s="47"/>
      <c r="G925" s="10"/>
    </row>
    <row r="926" spans="1:7" x14ac:dyDescent="0.25">
      <c r="A926" s="43"/>
      <c r="B926" s="44"/>
      <c r="C926" s="45"/>
      <c r="D926" s="46"/>
      <c r="E926" s="35"/>
      <c r="F926" s="47"/>
      <c r="G926" s="10"/>
    </row>
    <row r="927" spans="1:7" x14ac:dyDescent="0.25">
      <c r="A927" s="43"/>
      <c r="B927" s="44"/>
      <c r="C927" s="45"/>
      <c r="D927" s="46"/>
      <c r="E927" s="35"/>
      <c r="F927" s="47"/>
      <c r="G927" s="10"/>
    </row>
    <row r="928" spans="1:7" x14ac:dyDescent="0.25">
      <c r="A928" s="43"/>
      <c r="B928" s="44"/>
      <c r="C928" s="45"/>
      <c r="D928" s="46"/>
      <c r="E928" s="35"/>
      <c r="F928" s="47"/>
      <c r="G928" s="10"/>
    </row>
    <row r="929" spans="1:7" x14ac:dyDescent="0.25">
      <c r="A929" s="43"/>
      <c r="B929" s="44"/>
      <c r="C929" s="45"/>
      <c r="D929" s="46"/>
      <c r="E929" s="35"/>
      <c r="F929" s="47"/>
      <c r="G929" s="10"/>
    </row>
    <row r="930" spans="1:7" x14ac:dyDescent="0.25">
      <c r="A930" s="43"/>
      <c r="B930" s="44"/>
      <c r="C930" s="45"/>
      <c r="D930" s="46"/>
      <c r="E930" s="35"/>
      <c r="F930" s="47"/>
      <c r="G930" s="10"/>
    </row>
    <row r="931" spans="1:7" x14ac:dyDescent="0.25">
      <c r="A931" s="43"/>
      <c r="B931" s="44"/>
      <c r="C931" s="45"/>
      <c r="D931" s="46"/>
      <c r="E931" s="35"/>
      <c r="F931" s="47"/>
      <c r="G931" s="10"/>
    </row>
    <row r="932" spans="1:7" x14ac:dyDescent="0.25">
      <c r="A932" s="43"/>
      <c r="B932" s="44"/>
      <c r="C932" s="45"/>
      <c r="D932" s="46"/>
      <c r="E932" s="35"/>
      <c r="F932" s="47"/>
      <c r="G932" s="10"/>
    </row>
    <row r="933" spans="1:7" x14ac:dyDescent="0.25">
      <c r="A933" s="43"/>
      <c r="B933" s="44"/>
      <c r="C933" s="45"/>
      <c r="D933" s="46"/>
      <c r="E933" s="35"/>
      <c r="F933" s="47"/>
      <c r="G933" s="10"/>
    </row>
    <row r="934" spans="1:7" x14ac:dyDescent="0.25">
      <c r="A934" s="43"/>
      <c r="B934" s="44"/>
      <c r="C934" s="45"/>
      <c r="D934" s="46"/>
      <c r="E934" s="35"/>
      <c r="F934" s="47"/>
      <c r="G934" s="10"/>
    </row>
    <row r="935" spans="1:7" x14ac:dyDescent="0.25">
      <c r="A935" s="43"/>
      <c r="B935" s="44"/>
      <c r="C935" s="45"/>
      <c r="D935" s="46"/>
      <c r="E935" s="35"/>
      <c r="F935" s="47"/>
      <c r="G935" s="10"/>
    </row>
    <row r="936" spans="1:7" x14ac:dyDescent="0.25">
      <c r="A936" s="43"/>
      <c r="B936" s="44"/>
      <c r="C936" s="45"/>
      <c r="D936" s="46"/>
      <c r="E936" s="35"/>
      <c r="F936" s="47"/>
      <c r="G936" s="10"/>
    </row>
    <row r="937" spans="1:7" x14ac:dyDescent="0.25">
      <c r="A937" s="43"/>
      <c r="B937" s="44"/>
      <c r="C937" s="45"/>
      <c r="D937" s="46"/>
      <c r="E937" s="35"/>
      <c r="F937" s="47"/>
      <c r="G937" s="10"/>
    </row>
    <row r="938" spans="1:7" x14ac:dyDescent="0.25">
      <c r="A938" s="43"/>
      <c r="B938" s="44"/>
      <c r="C938" s="45"/>
      <c r="D938" s="46"/>
      <c r="E938" s="35"/>
      <c r="F938" s="47"/>
      <c r="G938" s="10"/>
    </row>
    <row r="939" spans="1:7" x14ac:dyDescent="0.25">
      <c r="A939" s="43"/>
      <c r="B939" s="44"/>
      <c r="C939" s="45"/>
      <c r="D939" s="46"/>
      <c r="E939" s="35"/>
      <c r="F939" s="47"/>
      <c r="G939" s="10"/>
    </row>
    <row r="940" spans="1:7" x14ac:dyDescent="0.25">
      <c r="A940" s="43"/>
      <c r="B940" s="44"/>
      <c r="C940" s="45"/>
      <c r="D940" s="46"/>
      <c r="E940" s="35"/>
      <c r="F940" s="47"/>
      <c r="G940" s="10"/>
    </row>
    <row r="941" spans="1:7" x14ac:dyDescent="0.25">
      <c r="A941" s="43"/>
      <c r="B941" s="44"/>
      <c r="C941" s="45"/>
      <c r="D941" s="46"/>
      <c r="E941" s="35"/>
      <c r="F941" s="47"/>
      <c r="G941" s="10"/>
    </row>
    <row r="942" spans="1:7" x14ac:dyDescent="0.25">
      <c r="A942" s="43"/>
      <c r="B942" s="44"/>
      <c r="C942" s="45"/>
      <c r="D942" s="46"/>
      <c r="E942" s="35"/>
      <c r="F942" s="47"/>
      <c r="G942" s="10"/>
    </row>
    <row r="943" spans="1:7" x14ac:dyDescent="0.25">
      <c r="A943" s="43"/>
      <c r="B943" s="44"/>
      <c r="C943" s="45"/>
      <c r="D943" s="46"/>
      <c r="E943" s="35"/>
      <c r="F943" s="47"/>
      <c r="G943" s="10"/>
    </row>
    <row r="944" spans="1:7" x14ac:dyDescent="0.25">
      <c r="A944" s="43"/>
      <c r="B944" s="44"/>
      <c r="C944" s="45"/>
      <c r="D944" s="46"/>
      <c r="E944" s="35"/>
      <c r="F944" s="47"/>
      <c r="G944" s="10"/>
    </row>
    <row r="945" spans="1:7" x14ac:dyDescent="0.25">
      <c r="A945" s="43"/>
      <c r="B945" s="44"/>
      <c r="C945" s="45"/>
      <c r="D945" s="46"/>
      <c r="E945" s="35"/>
      <c r="F945" s="47"/>
      <c r="G945" s="10"/>
    </row>
    <row r="946" spans="1:7" x14ac:dyDescent="0.25">
      <c r="A946" s="43"/>
      <c r="B946" s="44"/>
      <c r="C946" s="45"/>
      <c r="D946" s="46"/>
      <c r="E946" s="35"/>
      <c r="F946" s="47"/>
      <c r="G946" s="10"/>
    </row>
    <row r="947" spans="1:7" x14ac:dyDescent="0.25">
      <c r="A947" s="43"/>
      <c r="B947" s="44"/>
      <c r="C947" s="45"/>
      <c r="D947" s="46"/>
      <c r="E947" s="35"/>
      <c r="F947" s="47"/>
      <c r="G947" s="10"/>
    </row>
    <row r="948" spans="1:7" x14ac:dyDescent="0.25">
      <c r="A948" s="43"/>
      <c r="B948" s="44"/>
      <c r="C948" s="45"/>
      <c r="D948" s="46"/>
      <c r="E948" s="35"/>
      <c r="F948" s="47"/>
      <c r="G948" s="10"/>
    </row>
    <row r="949" spans="1:7" x14ac:dyDescent="0.25">
      <c r="A949" s="43"/>
      <c r="B949" s="44"/>
      <c r="C949" s="45"/>
      <c r="D949" s="46"/>
      <c r="E949" s="35"/>
      <c r="F949" s="47"/>
      <c r="G949" s="10"/>
    </row>
    <row r="950" spans="1:7" x14ac:dyDescent="0.25">
      <c r="A950" s="43"/>
      <c r="B950" s="44"/>
      <c r="C950" s="45"/>
      <c r="D950" s="46"/>
      <c r="E950" s="35"/>
      <c r="F950" s="47"/>
      <c r="G950" s="10"/>
    </row>
    <row r="951" spans="1:7" x14ac:dyDescent="0.25">
      <c r="A951" s="43"/>
      <c r="B951" s="44"/>
      <c r="C951" s="45"/>
      <c r="D951" s="46"/>
      <c r="E951" s="35"/>
      <c r="F951" s="47"/>
      <c r="G951" s="10"/>
    </row>
    <row r="952" spans="1:7" x14ac:dyDescent="0.25">
      <c r="A952" s="43"/>
      <c r="B952" s="44"/>
      <c r="C952" s="45"/>
      <c r="D952" s="46"/>
      <c r="E952" s="35"/>
      <c r="F952" s="47"/>
      <c r="G952" s="10"/>
    </row>
    <row r="953" spans="1:7" x14ac:dyDescent="0.25">
      <c r="A953" s="43"/>
      <c r="B953" s="44"/>
      <c r="C953" s="45"/>
      <c r="D953" s="46"/>
      <c r="E953" s="35"/>
      <c r="F953" s="47"/>
      <c r="G953" s="10"/>
    </row>
    <row r="954" spans="1:7" x14ac:dyDescent="0.25">
      <c r="A954" s="43"/>
      <c r="B954" s="44"/>
      <c r="C954" s="45"/>
      <c r="D954" s="46"/>
      <c r="E954" s="35"/>
      <c r="F954" s="47"/>
      <c r="G954" s="10"/>
    </row>
    <row r="955" spans="1:7" x14ac:dyDescent="0.25">
      <c r="A955" s="43"/>
      <c r="B955" s="44"/>
      <c r="C955" s="45"/>
      <c r="D955" s="46"/>
      <c r="E955" s="35"/>
      <c r="F955" s="47"/>
      <c r="G955" s="10"/>
    </row>
    <row r="956" spans="1:7" x14ac:dyDescent="0.25">
      <c r="A956" s="43"/>
      <c r="B956" s="44"/>
      <c r="C956" s="45"/>
      <c r="D956" s="46"/>
      <c r="E956" s="35"/>
      <c r="F956" s="47"/>
      <c r="G956" s="10"/>
    </row>
    <row r="957" spans="1:7" x14ac:dyDescent="0.25">
      <c r="A957" s="43"/>
      <c r="B957" s="44"/>
      <c r="C957" s="45"/>
      <c r="D957" s="46"/>
      <c r="E957" s="35"/>
      <c r="F957" s="47"/>
      <c r="G957" s="10"/>
    </row>
    <row r="958" spans="1:7" x14ac:dyDescent="0.25">
      <c r="A958" s="43"/>
      <c r="B958" s="44"/>
      <c r="C958" s="45"/>
      <c r="D958" s="46"/>
      <c r="E958" s="35"/>
      <c r="F958" s="47"/>
      <c r="G958" s="10"/>
    </row>
    <row r="959" spans="1:7" x14ac:dyDescent="0.25">
      <c r="A959" s="43"/>
      <c r="B959" s="44"/>
      <c r="C959" s="45"/>
      <c r="D959" s="46"/>
      <c r="E959" s="35"/>
      <c r="F959" s="47"/>
      <c r="G959" s="10"/>
    </row>
    <row r="960" spans="1:7" x14ac:dyDescent="0.25">
      <c r="A960" s="43"/>
      <c r="B960" s="44"/>
      <c r="C960" s="45"/>
      <c r="D960" s="46"/>
      <c r="E960" s="35"/>
      <c r="F960" s="47"/>
      <c r="G960" s="10"/>
    </row>
    <row r="961" spans="1:7" x14ac:dyDescent="0.25">
      <c r="A961" s="43"/>
      <c r="B961" s="44"/>
      <c r="C961" s="45"/>
      <c r="D961" s="46"/>
      <c r="E961" s="35"/>
      <c r="F961" s="47"/>
      <c r="G961" s="10"/>
    </row>
    <row r="962" spans="1:7" x14ac:dyDescent="0.25">
      <c r="A962" s="43"/>
      <c r="B962" s="44"/>
      <c r="C962" s="45"/>
      <c r="D962" s="46"/>
      <c r="E962" s="35"/>
      <c r="F962" s="47"/>
      <c r="G962" s="10"/>
    </row>
    <row r="963" spans="1:7" x14ac:dyDescent="0.25">
      <c r="A963" s="43"/>
      <c r="B963" s="44"/>
      <c r="C963" s="45"/>
      <c r="D963" s="46"/>
      <c r="E963" s="35"/>
      <c r="F963" s="47"/>
    </row>
    <row r="964" spans="1:7" x14ac:dyDescent="0.25">
      <c r="A964" s="43"/>
      <c r="B964" s="44"/>
      <c r="C964" s="45"/>
      <c r="D964" s="46"/>
      <c r="E964" s="35"/>
      <c r="F964" s="47"/>
    </row>
    <row r="965" spans="1:7" x14ac:dyDescent="0.25">
      <c r="A965" s="43"/>
      <c r="B965" s="44"/>
      <c r="C965" s="45"/>
      <c r="D965" s="46"/>
      <c r="E965" s="35"/>
      <c r="F965" s="47"/>
    </row>
    <row r="966" spans="1:7" x14ac:dyDescent="0.25">
      <c r="A966" s="43"/>
      <c r="B966" s="44"/>
      <c r="C966" s="45"/>
      <c r="D966" s="46"/>
      <c r="E966" s="35"/>
      <c r="F966" s="47"/>
    </row>
    <row r="967" spans="1:7" x14ac:dyDescent="0.25">
      <c r="A967" s="43"/>
      <c r="B967" s="44"/>
      <c r="C967" s="45"/>
      <c r="D967" s="46"/>
      <c r="E967" s="35"/>
      <c r="F967" s="47"/>
    </row>
    <row r="968" spans="1:7" x14ac:dyDescent="0.25">
      <c r="A968" s="43"/>
      <c r="B968" s="44"/>
      <c r="C968" s="45"/>
      <c r="D968" s="46"/>
      <c r="E968" s="35"/>
      <c r="F968" s="47"/>
    </row>
    <row r="969" spans="1:7" x14ac:dyDescent="0.25">
      <c r="A969" s="43"/>
      <c r="B969" s="44"/>
      <c r="C969" s="45"/>
      <c r="D969" s="46"/>
      <c r="E969" s="35"/>
      <c r="F969" s="47"/>
    </row>
    <row r="970" spans="1:7" x14ac:dyDescent="0.25">
      <c r="A970" s="43"/>
      <c r="B970" s="44"/>
      <c r="C970" s="45"/>
      <c r="D970" s="46"/>
      <c r="E970" s="35"/>
      <c r="F970" s="47"/>
    </row>
    <row r="971" spans="1:7" x14ac:dyDescent="0.25">
      <c r="A971" s="43"/>
      <c r="B971" s="44"/>
      <c r="C971" s="45"/>
      <c r="D971" s="46"/>
      <c r="E971" s="35"/>
      <c r="F971" s="47"/>
    </row>
    <row r="972" spans="1:7" x14ac:dyDescent="0.25">
      <c r="A972" s="43"/>
      <c r="B972" s="44"/>
      <c r="C972" s="45"/>
      <c r="D972" s="46"/>
      <c r="E972" s="35"/>
      <c r="F972" s="47"/>
    </row>
    <row r="973" spans="1:7" x14ac:dyDescent="0.25">
      <c r="A973" s="43"/>
      <c r="B973" s="44"/>
      <c r="C973" s="45"/>
      <c r="D973" s="46"/>
      <c r="E973" s="35"/>
      <c r="F973" s="47"/>
    </row>
    <row r="974" spans="1:7" x14ac:dyDescent="0.25">
      <c r="A974" s="43"/>
      <c r="B974" s="44"/>
      <c r="C974" s="45"/>
      <c r="D974" s="46"/>
      <c r="E974" s="35"/>
      <c r="F974" s="47"/>
    </row>
    <row r="975" spans="1:7" x14ac:dyDescent="0.25">
      <c r="A975" s="43"/>
      <c r="B975" s="44"/>
      <c r="C975" s="45"/>
      <c r="D975" s="46"/>
      <c r="E975" s="35"/>
      <c r="F975" s="47"/>
    </row>
    <row r="976" spans="1:7" x14ac:dyDescent="0.25">
      <c r="A976" s="43"/>
      <c r="B976" s="44"/>
      <c r="C976" s="45"/>
      <c r="D976" s="46"/>
      <c r="E976" s="35"/>
      <c r="F976" s="47"/>
    </row>
    <row r="977" spans="1:6" x14ac:dyDescent="0.25">
      <c r="A977" s="43"/>
      <c r="B977" s="44"/>
      <c r="C977" s="45"/>
      <c r="D977" s="46"/>
      <c r="E977" s="35"/>
      <c r="F977" s="47"/>
    </row>
    <row r="978" spans="1:6" x14ac:dyDescent="0.25">
      <c r="A978" s="43"/>
      <c r="B978" s="44"/>
      <c r="C978" s="45"/>
      <c r="D978" s="46"/>
      <c r="E978" s="35"/>
      <c r="F978" s="47"/>
    </row>
    <row r="979" spans="1:6" x14ac:dyDescent="0.25">
      <c r="A979" s="43"/>
      <c r="B979" s="44"/>
      <c r="C979" s="45"/>
      <c r="D979" s="46"/>
      <c r="E979" s="35"/>
      <c r="F979" s="47"/>
    </row>
    <row r="980" spans="1:6" x14ac:dyDescent="0.25">
      <c r="A980" s="43"/>
      <c r="B980" s="44"/>
      <c r="C980" s="45"/>
      <c r="D980" s="46"/>
      <c r="E980" s="35"/>
      <c r="F980" s="47"/>
    </row>
    <row r="981" spans="1:6" x14ac:dyDescent="0.25">
      <c r="A981" s="43"/>
      <c r="B981" s="44"/>
      <c r="C981" s="45"/>
      <c r="D981" s="46"/>
      <c r="E981" s="35"/>
      <c r="F981" s="47"/>
    </row>
    <row r="982" spans="1:6" x14ac:dyDescent="0.25">
      <c r="A982" s="43"/>
      <c r="B982" s="44"/>
      <c r="C982" s="45"/>
      <c r="D982" s="46"/>
      <c r="E982" s="35"/>
      <c r="F982" s="47"/>
    </row>
    <row r="983" spans="1:6" x14ac:dyDescent="0.25">
      <c r="A983" s="43"/>
      <c r="B983" s="44"/>
      <c r="C983" s="45"/>
      <c r="D983" s="46"/>
      <c r="E983" s="35"/>
      <c r="F983" s="47"/>
    </row>
    <row r="984" spans="1:6" x14ac:dyDescent="0.25">
      <c r="A984" s="43"/>
      <c r="B984" s="44"/>
      <c r="C984" s="45"/>
      <c r="D984" s="46"/>
      <c r="E984" s="35"/>
      <c r="F984" s="47"/>
    </row>
    <row r="985" spans="1:6" x14ac:dyDescent="0.25">
      <c r="A985" s="43"/>
      <c r="B985" s="44"/>
      <c r="C985" s="45"/>
      <c r="D985" s="46"/>
      <c r="E985" s="35"/>
      <c r="F985" s="47"/>
    </row>
    <row r="986" spans="1:6" x14ac:dyDescent="0.25">
      <c r="A986" s="43"/>
      <c r="B986" s="44"/>
      <c r="C986" s="45"/>
      <c r="D986" s="46"/>
      <c r="E986" s="35"/>
      <c r="F986" s="47"/>
    </row>
    <row r="987" spans="1:6" x14ac:dyDescent="0.25">
      <c r="A987" s="43"/>
      <c r="B987" s="44"/>
      <c r="C987" s="45"/>
      <c r="D987" s="46"/>
      <c r="E987" s="35"/>
      <c r="F987" s="47"/>
    </row>
    <row r="988" spans="1:6" x14ac:dyDescent="0.25">
      <c r="A988" s="43"/>
      <c r="B988" s="44"/>
      <c r="C988" s="45"/>
      <c r="D988" s="46"/>
      <c r="E988" s="35"/>
      <c r="F988" s="47"/>
    </row>
    <row r="989" spans="1:6" x14ac:dyDescent="0.25">
      <c r="A989" s="43"/>
      <c r="B989" s="44"/>
      <c r="C989" s="45"/>
      <c r="D989" s="46"/>
      <c r="E989" s="35"/>
      <c r="F989" s="47"/>
    </row>
    <row r="990" spans="1:6" x14ac:dyDescent="0.25">
      <c r="A990" s="43"/>
      <c r="B990" s="44"/>
      <c r="C990" s="45"/>
      <c r="D990" s="46"/>
      <c r="E990" s="35"/>
      <c r="F990" s="47"/>
    </row>
    <row r="991" spans="1:6" x14ac:dyDescent="0.25">
      <c r="A991" s="43"/>
      <c r="B991" s="44"/>
      <c r="C991" s="45"/>
      <c r="D991" s="46"/>
      <c r="E991" s="35"/>
      <c r="F991" s="47"/>
    </row>
    <row r="992" spans="1:6" x14ac:dyDescent="0.25">
      <c r="A992" s="43"/>
      <c r="B992" s="44"/>
      <c r="C992" s="45"/>
      <c r="D992" s="46"/>
      <c r="E992" s="35"/>
      <c r="F992" s="47"/>
    </row>
    <row r="993" spans="1:6" x14ac:dyDescent="0.25">
      <c r="A993" s="43"/>
      <c r="B993" s="44"/>
      <c r="C993" s="45"/>
      <c r="D993" s="46"/>
      <c r="E993" s="35"/>
      <c r="F993" s="47"/>
    </row>
    <row r="994" spans="1:6" x14ac:dyDescent="0.25">
      <c r="A994" s="43"/>
      <c r="B994" s="44"/>
      <c r="C994" s="45"/>
      <c r="D994" s="46"/>
      <c r="E994" s="35"/>
      <c r="F994" s="47"/>
    </row>
    <row r="995" spans="1:6" x14ac:dyDescent="0.25">
      <c r="A995" s="43"/>
      <c r="B995" s="44"/>
      <c r="C995" s="45"/>
      <c r="D995" s="46"/>
      <c r="E995" s="35"/>
      <c r="F995" s="47"/>
    </row>
    <row r="996" spans="1:6" x14ac:dyDescent="0.25">
      <c r="A996" s="43"/>
      <c r="B996" s="44"/>
      <c r="C996" s="45"/>
      <c r="D996" s="46"/>
      <c r="E996" s="35"/>
      <c r="F996" s="47"/>
    </row>
    <row r="997" spans="1:6" x14ac:dyDescent="0.25">
      <c r="A997" s="43"/>
      <c r="B997" s="44"/>
      <c r="C997" s="45"/>
      <c r="D997" s="46"/>
      <c r="E997" s="35"/>
      <c r="F997" s="47"/>
    </row>
    <row r="998" spans="1:6" x14ac:dyDescent="0.25">
      <c r="A998" s="43"/>
      <c r="B998" s="44"/>
      <c r="C998" s="45"/>
      <c r="D998" s="46"/>
      <c r="E998" s="35"/>
      <c r="F998" s="47"/>
    </row>
    <row r="999" spans="1:6" x14ac:dyDescent="0.25">
      <c r="A999" s="43"/>
      <c r="B999" s="44"/>
      <c r="C999" s="45"/>
      <c r="D999" s="46"/>
      <c r="E999" s="35"/>
      <c r="F999" s="47"/>
    </row>
    <row r="1000" spans="1:6" x14ac:dyDescent="0.25">
      <c r="A1000" s="43"/>
      <c r="B1000" s="44"/>
      <c r="C1000" s="45"/>
      <c r="D1000" s="46"/>
      <c r="E1000" s="35"/>
      <c r="F1000" s="47"/>
    </row>
    <row r="1001" spans="1:6" x14ac:dyDescent="0.25">
      <c r="A1001" s="43"/>
      <c r="B1001" s="44"/>
      <c r="C1001" s="45"/>
      <c r="D1001" s="46"/>
      <c r="E1001" s="35"/>
      <c r="F1001" s="47"/>
    </row>
    <row r="1002" spans="1:6" x14ac:dyDescent="0.25">
      <c r="A1002" s="43"/>
      <c r="B1002" s="44"/>
      <c r="C1002" s="45"/>
      <c r="D1002" s="46"/>
      <c r="E1002" s="35"/>
      <c r="F1002" s="47"/>
    </row>
    <row r="1003" spans="1:6" x14ac:dyDescent="0.25">
      <c r="A1003" s="43"/>
      <c r="B1003" s="44"/>
      <c r="C1003" s="45"/>
      <c r="D1003" s="46"/>
      <c r="E1003" s="35"/>
      <c r="F1003" s="47"/>
    </row>
    <row r="1004" spans="1:6" x14ac:dyDescent="0.25">
      <c r="A1004" s="43"/>
      <c r="B1004" s="44"/>
      <c r="C1004" s="45"/>
      <c r="D1004" s="46"/>
      <c r="E1004" s="35"/>
      <c r="F1004" s="47"/>
    </row>
    <row r="1005" spans="1:6" x14ac:dyDescent="0.25">
      <c r="A1005" s="43"/>
      <c r="B1005" s="44"/>
      <c r="C1005" s="45"/>
      <c r="D1005" s="46"/>
      <c r="E1005" s="35"/>
      <c r="F1005" s="47"/>
    </row>
    <row r="1006" spans="1:6" x14ac:dyDescent="0.25">
      <c r="A1006" s="43"/>
      <c r="B1006" s="44"/>
      <c r="C1006" s="45"/>
      <c r="D1006" s="46"/>
      <c r="E1006" s="35"/>
      <c r="F1006" s="47"/>
    </row>
    <row r="1007" spans="1:6" x14ac:dyDescent="0.25">
      <c r="A1007" s="43"/>
      <c r="B1007" s="44"/>
      <c r="C1007" s="45"/>
      <c r="D1007" s="46"/>
      <c r="E1007" s="35"/>
      <c r="F1007" s="47"/>
    </row>
    <row r="1008" spans="1:6" x14ac:dyDescent="0.25">
      <c r="A1008" s="43"/>
      <c r="B1008" s="44"/>
      <c r="C1008" s="45"/>
      <c r="D1008" s="46"/>
      <c r="E1008" s="35"/>
      <c r="F1008" s="47"/>
    </row>
    <row r="1009" spans="1:6" x14ac:dyDescent="0.25">
      <c r="A1009" s="43"/>
      <c r="B1009" s="44"/>
      <c r="C1009" s="45"/>
      <c r="D1009" s="46"/>
      <c r="E1009" s="35"/>
      <c r="F1009" s="47"/>
    </row>
    <row r="1010" spans="1:6" x14ac:dyDescent="0.25">
      <c r="A1010" s="43"/>
      <c r="B1010" s="44"/>
      <c r="C1010" s="45"/>
      <c r="D1010" s="46"/>
      <c r="E1010" s="35"/>
      <c r="F1010" s="47"/>
    </row>
    <row r="1011" spans="1:6" x14ac:dyDescent="0.25">
      <c r="A1011" s="43"/>
      <c r="B1011" s="44"/>
      <c r="C1011" s="45"/>
      <c r="D1011" s="46"/>
      <c r="E1011" s="35"/>
      <c r="F1011" s="47"/>
    </row>
    <row r="1012" spans="1:6" x14ac:dyDescent="0.25">
      <c r="A1012" s="43"/>
      <c r="B1012" s="44"/>
      <c r="C1012" s="45"/>
      <c r="D1012" s="46"/>
      <c r="E1012" s="35"/>
      <c r="F1012" s="47"/>
    </row>
    <row r="1013" spans="1:6" x14ac:dyDescent="0.25">
      <c r="A1013" s="43"/>
      <c r="B1013" s="44"/>
      <c r="C1013" s="45"/>
      <c r="D1013" s="46"/>
      <c r="E1013" s="35"/>
      <c r="F1013" s="47"/>
    </row>
    <row r="1014" spans="1:6" x14ac:dyDescent="0.25">
      <c r="A1014" s="43"/>
      <c r="B1014" s="44"/>
      <c r="C1014" s="45"/>
      <c r="D1014" s="46"/>
      <c r="E1014" s="35"/>
      <c r="F1014" s="47"/>
    </row>
    <row r="1015" spans="1:6" x14ac:dyDescent="0.25">
      <c r="A1015" s="43"/>
      <c r="B1015" s="44"/>
      <c r="C1015" s="45"/>
      <c r="D1015" s="46"/>
      <c r="E1015" s="35"/>
      <c r="F1015" s="47"/>
    </row>
    <row r="1016" spans="1:6" x14ac:dyDescent="0.25">
      <c r="A1016" s="43"/>
      <c r="B1016" s="44"/>
      <c r="C1016" s="45"/>
      <c r="D1016" s="46"/>
      <c r="E1016" s="35"/>
      <c r="F1016" s="47"/>
    </row>
    <row r="1017" spans="1:6" x14ac:dyDescent="0.25">
      <c r="A1017" s="43"/>
      <c r="B1017" s="44"/>
      <c r="C1017" s="45"/>
      <c r="D1017" s="46"/>
      <c r="E1017" s="35"/>
      <c r="F1017" s="47"/>
    </row>
    <row r="1018" spans="1:6" x14ac:dyDescent="0.25">
      <c r="A1018" s="43"/>
      <c r="B1018" s="44"/>
      <c r="C1018" s="45"/>
      <c r="D1018" s="46"/>
      <c r="E1018" s="35"/>
      <c r="F1018" s="47"/>
    </row>
    <row r="1019" spans="1:6" x14ac:dyDescent="0.25">
      <c r="A1019" s="43"/>
      <c r="B1019" s="44"/>
      <c r="C1019" s="45"/>
      <c r="D1019" s="46"/>
      <c r="E1019" s="35"/>
      <c r="F1019" s="47"/>
    </row>
    <row r="1020" spans="1:6" x14ac:dyDescent="0.25">
      <c r="A1020" s="43"/>
      <c r="B1020" s="44"/>
      <c r="C1020" s="45"/>
      <c r="D1020" s="46"/>
      <c r="E1020" s="35"/>
      <c r="F1020" s="47"/>
    </row>
    <row r="1021" spans="1:6" x14ac:dyDescent="0.25">
      <c r="A1021" s="43"/>
      <c r="B1021" s="44"/>
      <c r="C1021" s="45"/>
      <c r="D1021" s="46"/>
      <c r="E1021" s="35"/>
      <c r="F1021" s="47"/>
    </row>
    <row r="1022" spans="1:6" x14ac:dyDescent="0.25">
      <c r="A1022" s="43"/>
      <c r="B1022" s="44"/>
      <c r="C1022" s="45"/>
      <c r="D1022" s="46"/>
      <c r="E1022" s="35"/>
      <c r="F1022" s="47"/>
    </row>
    <row r="1023" spans="1:6" x14ac:dyDescent="0.25">
      <c r="A1023" s="43"/>
      <c r="B1023" s="44"/>
      <c r="C1023" s="45"/>
      <c r="D1023" s="46"/>
      <c r="E1023" s="35"/>
      <c r="F1023" s="47"/>
    </row>
    <row r="1024" spans="1:6" x14ac:dyDescent="0.25">
      <c r="A1024" s="43"/>
      <c r="B1024" s="44"/>
      <c r="C1024" s="45"/>
      <c r="D1024" s="46"/>
      <c r="E1024" s="35"/>
      <c r="F1024" s="47"/>
    </row>
    <row r="1025" spans="1:6" x14ac:dyDescent="0.25">
      <c r="A1025" s="43"/>
      <c r="B1025" s="44"/>
      <c r="C1025" s="45"/>
      <c r="D1025" s="46"/>
      <c r="E1025" s="35"/>
      <c r="F1025" s="47"/>
    </row>
    <row r="1026" spans="1:6" x14ac:dyDescent="0.25">
      <c r="A1026" s="43"/>
      <c r="B1026" s="44"/>
      <c r="C1026" s="45"/>
      <c r="D1026" s="46"/>
      <c r="E1026" s="35"/>
      <c r="F1026" s="47"/>
    </row>
    <row r="1027" spans="1:6" x14ac:dyDescent="0.25">
      <c r="A1027" s="43"/>
      <c r="B1027" s="44"/>
      <c r="C1027" s="45"/>
      <c r="D1027" s="46"/>
      <c r="E1027" s="35"/>
      <c r="F1027" s="47"/>
    </row>
    <row r="1028" spans="1:6" x14ac:dyDescent="0.25">
      <c r="A1028" s="43"/>
      <c r="B1028" s="44"/>
      <c r="C1028" s="45"/>
      <c r="D1028" s="46"/>
      <c r="E1028" s="35"/>
      <c r="F1028" s="47"/>
    </row>
    <row r="1029" spans="1:6" x14ac:dyDescent="0.25">
      <c r="A1029" s="43"/>
      <c r="B1029" s="44"/>
      <c r="C1029" s="45"/>
      <c r="D1029" s="46"/>
      <c r="E1029" s="35"/>
      <c r="F1029" s="47"/>
    </row>
    <row r="1030" spans="1:6" x14ac:dyDescent="0.25">
      <c r="A1030" s="43"/>
      <c r="B1030" s="44"/>
      <c r="C1030" s="45"/>
      <c r="D1030" s="46"/>
      <c r="E1030" s="35"/>
      <c r="F1030" s="47"/>
    </row>
    <row r="1031" spans="1:6" x14ac:dyDescent="0.25">
      <c r="A1031" s="43"/>
      <c r="B1031" s="44"/>
      <c r="C1031" s="45"/>
      <c r="D1031" s="46"/>
      <c r="E1031" s="35"/>
      <c r="F1031" s="47"/>
    </row>
    <row r="1032" spans="1:6" x14ac:dyDescent="0.25">
      <c r="A1032" s="43"/>
      <c r="B1032" s="44"/>
      <c r="C1032" s="45"/>
      <c r="D1032" s="46"/>
      <c r="E1032" s="35"/>
      <c r="F1032" s="47"/>
    </row>
    <row r="1033" spans="1:6" x14ac:dyDescent="0.25">
      <c r="A1033" s="43"/>
      <c r="B1033" s="44"/>
      <c r="C1033" s="45"/>
      <c r="D1033" s="46"/>
      <c r="E1033" s="35"/>
      <c r="F1033" s="47"/>
    </row>
    <row r="1034" spans="1:6" x14ac:dyDescent="0.25">
      <c r="A1034" s="43"/>
      <c r="B1034" s="44"/>
      <c r="C1034" s="45"/>
      <c r="D1034" s="46"/>
      <c r="E1034" s="35"/>
      <c r="F1034" s="47"/>
    </row>
    <row r="1035" spans="1:6" x14ac:dyDescent="0.25">
      <c r="A1035" s="43"/>
      <c r="B1035" s="44"/>
      <c r="C1035" s="45"/>
      <c r="D1035" s="46"/>
      <c r="E1035" s="35"/>
      <c r="F1035" s="47"/>
    </row>
    <row r="1036" spans="1:6" x14ac:dyDescent="0.25">
      <c r="A1036" s="43"/>
      <c r="B1036" s="44"/>
      <c r="C1036" s="45"/>
      <c r="D1036" s="46"/>
      <c r="E1036" s="35"/>
      <c r="F1036" s="47"/>
    </row>
    <row r="1037" spans="1:6" x14ac:dyDescent="0.25">
      <c r="A1037" s="43"/>
      <c r="B1037" s="44"/>
      <c r="C1037" s="45"/>
      <c r="D1037" s="46"/>
      <c r="E1037" s="35"/>
      <c r="F1037" s="47"/>
    </row>
    <row r="1038" spans="1:6" x14ac:dyDescent="0.25">
      <c r="A1038" s="43"/>
      <c r="B1038" s="44"/>
      <c r="C1038" s="45"/>
      <c r="D1038" s="46"/>
      <c r="E1038" s="35"/>
      <c r="F1038" s="47"/>
    </row>
    <row r="1039" spans="1:6" x14ac:dyDescent="0.25">
      <c r="A1039" s="43"/>
      <c r="B1039" s="44"/>
      <c r="C1039" s="45"/>
      <c r="D1039" s="46"/>
      <c r="E1039" s="35"/>
      <c r="F1039" s="47"/>
    </row>
    <row r="1040" spans="1:6" x14ac:dyDescent="0.25">
      <c r="A1040" s="43"/>
      <c r="B1040" s="44"/>
      <c r="C1040" s="45"/>
      <c r="D1040" s="46"/>
      <c r="E1040" s="35"/>
      <c r="F1040" s="47"/>
    </row>
    <row r="1041" spans="1:6" x14ac:dyDescent="0.25">
      <c r="A1041" s="43"/>
      <c r="B1041" s="44"/>
      <c r="C1041" s="45"/>
      <c r="D1041" s="46"/>
      <c r="E1041" s="35"/>
      <c r="F1041" s="47"/>
    </row>
    <row r="1042" spans="1:6" x14ac:dyDescent="0.25">
      <c r="A1042" s="43"/>
      <c r="B1042" s="44"/>
      <c r="C1042" s="45"/>
      <c r="D1042" s="46"/>
      <c r="E1042" s="35"/>
      <c r="F1042" s="47"/>
    </row>
    <row r="1043" spans="1:6" x14ac:dyDescent="0.25">
      <c r="A1043" s="43"/>
      <c r="B1043" s="44"/>
      <c r="C1043" s="45"/>
      <c r="D1043" s="46"/>
      <c r="E1043" s="35"/>
      <c r="F1043" s="47"/>
    </row>
    <row r="1044" spans="1:6" x14ac:dyDescent="0.25">
      <c r="A1044" s="43"/>
      <c r="B1044" s="44"/>
      <c r="C1044" s="45"/>
      <c r="D1044" s="46"/>
      <c r="E1044" s="35"/>
      <c r="F1044" s="47"/>
    </row>
    <row r="1045" spans="1:6" x14ac:dyDescent="0.25">
      <c r="A1045" s="43"/>
      <c r="B1045" s="44"/>
      <c r="C1045" s="45"/>
      <c r="D1045" s="46"/>
      <c r="E1045" s="35"/>
      <c r="F1045" s="47"/>
    </row>
    <row r="1046" spans="1:6" x14ac:dyDescent="0.25">
      <c r="A1046" s="43"/>
      <c r="B1046" s="44"/>
      <c r="C1046" s="45"/>
      <c r="D1046" s="46"/>
      <c r="E1046" s="35"/>
      <c r="F1046" s="47"/>
    </row>
    <row r="1047" spans="1:6" x14ac:dyDescent="0.25">
      <c r="A1047" s="43"/>
      <c r="B1047" s="44"/>
      <c r="C1047" s="45"/>
      <c r="D1047" s="46"/>
      <c r="E1047" s="35"/>
      <c r="F1047" s="47"/>
    </row>
    <row r="1048" spans="1:6" x14ac:dyDescent="0.25">
      <c r="A1048" s="43"/>
      <c r="B1048" s="44"/>
      <c r="C1048" s="45"/>
      <c r="D1048" s="46"/>
      <c r="E1048" s="35"/>
      <c r="F1048" s="47"/>
    </row>
    <row r="1049" spans="1:6" x14ac:dyDescent="0.25">
      <c r="A1049" s="43"/>
      <c r="B1049" s="44"/>
      <c r="C1049" s="45"/>
      <c r="D1049" s="46"/>
      <c r="E1049" s="35"/>
      <c r="F1049" s="47"/>
    </row>
    <row r="1050" spans="1:6" x14ac:dyDescent="0.25">
      <c r="A1050" s="43"/>
      <c r="B1050" s="44"/>
      <c r="C1050" s="45"/>
      <c r="D1050" s="46"/>
      <c r="E1050" s="35"/>
      <c r="F1050" s="47"/>
    </row>
    <row r="1051" spans="1:6" x14ac:dyDescent="0.25">
      <c r="A1051" s="43"/>
      <c r="B1051" s="44"/>
      <c r="C1051" s="45"/>
      <c r="D1051" s="46"/>
      <c r="E1051" s="35"/>
      <c r="F1051" s="47"/>
    </row>
    <row r="1052" spans="1:6" x14ac:dyDescent="0.25">
      <c r="A1052" s="43"/>
      <c r="B1052" s="44"/>
      <c r="C1052" s="45"/>
      <c r="D1052" s="46"/>
      <c r="E1052" s="35"/>
      <c r="F1052" s="47"/>
    </row>
    <row r="1053" spans="1:6" x14ac:dyDescent="0.25">
      <c r="A1053" s="43"/>
      <c r="B1053" s="44"/>
      <c r="C1053" s="45"/>
      <c r="D1053" s="46"/>
      <c r="E1053" s="35"/>
      <c r="F1053" s="47"/>
    </row>
    <row r="1054" spans="1:6" x14ac:dyDescent="0.25">
      <c r="A1054" s="43"/>
      <c r="B1054" s="44"/>
      <c r="C1054" s="45"/>
      <c r="D1054" s="46"/>
      <c r="E1054" s="35"/>
      <c r="F1054" s="47"/>
    </row>
    <row r="1055" spans="1:6" x14ac:dyDescent="0.25">
      <c r="A1055" s="43"/>
      <c r="B1055" s="44"/>
      <c r="C1055" s="45"/>
      <c r="D1055" s="46"/>
      <c r="E1055" s="35"/>
      <c r="F1055" s="47"/>
    </row>
    <row r="1056" spans="1:6" x14ac:dyDescent="0.25">
      <c r="A1056" s="43"/>
      <c r="B1056" s="44"/>
      <c r="C1056" s="45"/>
      <c r="D1056" s="46"/>
      <c r="E1056" s="35"/>
      <c r="F1056" s="47"/>
    </row>
    <row r="1057" spans="1:6" x14ac:dyDescent="0.25">
      <c r="A1057" s="43"/>
      <c r="B1057" s="44"/>
      <c r="C1057" s="45"/>
      <c r="D1057" s="46"/>
      <c r="E1057" s="35"/>
      <c r="F1057" s="47"/>
    </row>
    <row r="1058" spans="1:6" x14ac:dyDescent="0.25">
      <c r="A1058" s="43"/>
      <c r="B1058" s="44"/>
      <c r="C1058" s="45"/>
      <c r="D1058" s="46"/>
      <c r="E1058" s="35"/>
      <c r="F1058" s="47"/>
    </row>
    <row r="1059" spans="1:6" x14ac:dyDescent="0.25">
      <c r="A1059" s="43"/>
      <c r="B1059" s="44"/>
      <c r="C1059" s="45"/>
      <c r="D1059" s="46"/>
      <c r="E1059" s="35"/>
      <c r="F1059" s="47"/>
    </row>
    <row r="1060" spans="1:6" x14ac:dyDescent="0.25">
      <c r="A1060" s="43"/>
      <c r="B1060" s="44"/>
      <c r="C1060" s="45"/>
      <c r="D1060" s="46"/>
      <c r="E1060" s="35"/>
      <c r="F1060" s="47"/>
    </row>
    <row r="1061" spans="1:6" x14ac:dyDescent="0.25">
      <c r="A1061" s="43"/>
      <c r="B1061" s="44"/>
      <c r="C1061" s="45"/>
      <c r="D1061" s="46"/>
      <c r="E1061" s="35"/>
      <c r="F1061" s="47"/>
    </row>
    <row r="1062" spans="1:6" x14ac:dyDescent="0.25">
      <c r="A1062" s="43"/>
      <c r="B1062" s="44"/>
      <c r="C1062" s="45"/>
      <c r="D1062" s="46"/>
      <c r="E1062" s="35"/>
      <c r="F1062" s="47"/>
    </row>
    <row r="1063" spans="1:6" x14ac:dyDescent="0.25">
      <c r="A1063" s="43"/>
      <c r="B1063" s="44"/>
      <c r="C1063" s="45"/>
      <c r="D1063" s="46"/>
      <c r="E1063" s="35"/>
      <c r="F1063" s="47"/>
    </row>
    <row r="1064" spans="1:6" x14ac:dyDescent="0.25">
      <c r="A1064" s="43"/>
      <c r="B1064" s="44"/>
      <c r="C1064" s="45"/>
      <c r="D1064" s="46"/>
      <c r="E1064" s="35"/>
      <c r="F1064" s="47"/>
    </row>
    <row r="1065" spans="1:6" x14ac:dyDescent="0.25">
      <c r="A1065" s="43"/>
      <c r="B1065" s="44"/>
      <c r="C1065" s="45"/>
      <c r="D1065" s="46"/>
      <c r="E1065" s="35"/>
      <c r="F1065" s="47"/>
    </row>
    <row r="1066" spans="1:6" x14ac:dyDescent="0.25">
      <c r="A1066" s="43"/>
      <c r="B1066" s="44"/>
      <c r="C1066" s="45"/>
      <c r="D1066" s="46"/>
      <c r="E1066" s="35"/>
      <c r="F1066" s="47"/>
    </row>
    <row r="1067" spans="1:6" x14ac:dyDescent="0.25">
      <c r="A1067" s="43"/>
      <c r="B1067" s="44"/>
      <c r="C1067" s="45"/>
      <c r="D1067" s="46"/>
      <c r="E1067" s="35"/>
      <c r="F1067" s="47"/>
    </row>
    <row r="1068" spans="1:6" x14ac:dyDescent="0.25">
      <c r="A1068" s="43"/>
      <c r="B1068" s="44"/>
      <c r="C1068" s="45"/>
      <c r="D1068" s="46"/>
      <c r="E1068" s="35"/>
      <c r="F1068" s="47"/>
    </row>
    <row r="1069" spans="1:6" x14ac:dyDescent="0.25">
      <c r="A1069" s="43"/>
      <c r="B1069" s="44"/>
      <c r="C1069" s="45"/>
      <c r="D1069" s="46"/>
      <c r="E1069" s="35"/>
      <c r="F1069" s="47"/>
    </row>
    <row r="1070" spans="1:6" x14ac:dyDescent="0.25">
      <c r="A1070" s="43"/>
      <c r="B1070" s="44"/>
      <c r="C1070" s="45"/>
      <c r="D1070" s="46"/>
      <c r="E1070" s="35"/>
      <c r="F1070" s="47"/>
    </row>
    <row r="1071" spans="1:6" x14ac:dyDescent="0.25">
      <c r="A1071" s="43"/>
      <c r="B1071" s="44"/>
      <c r="C1071" s="45"/>
      <c r="D1071" s="46"/>
      <c r="E1071" s="35"/>
      <c r="F1071" s="47"/>
    </row>
    <row r="1072" spans="1:6" x14ac:dyDescent="0.25">
      <c r="A1072" s="43"/>
      <c r="B1072" s="44"/>
      <c r="C1072" s="45"/>
      <c r="D1072" s="46"/>
      <c r="E1072" s="35"/>
      <c r="F1072" s="47"/>
    </row>
    <row r="1073" spans="1:6" x14ac:dyDescent="0.25">
      <c r="A1073" s="43"/>
      <c r="B1073" s="44"/>
      <c r="C1073" s="45"/>
      <c r="D1073" s="46"/>
      <c r="E1073" s="35"/>
      <c r="F1073" s="47"/>
    </row>
    <row r="1074" spans="1:6" x14ac:dyDescent="0.25">
      <c r="A1074" s="43"/>
      <c r="B1074" s="44"/>
      <c r="C1074" s="45"/>
      <c r="D1074" s="46"/>
      <c r="E1074" s="35"/>
      <c r="F1074" s="47"/>
    </row>
    <row r="1075" spans="1:6" x14ac:dyDescent="0.25">
      <c r="A1075" s="43"/>
      <c r="B1075" s="44"/>
      <c r="C1075" s="45"/>
      <c r="D1075" s="46"/>
      <c r="E1075" s="35"/>
      <c r="F1075" s="47"/>
    </row>
    <row r="1076" spans="1:6" x14ac:dyDescent="0.25">
      <c r="A1076" s="43"/>
      <c r="B1076" s="44"/>
      <c r="C1076" s="45"/>
      <c r="D1076" s="46"/>
      <c r="E1076" s="35"/>
      <c r="F1076" s="47"/>
    </row>
    <row r="1077" spans="1:6" x14ac:dyDescent="0.25">
      <c r="A1077" s="43"/>
      <c r="B1077" s="44"/>
      <c r="C1077" s="45"/>
      <c r="D1077" s="46"/>
      <c r="E1077" s="35"/>
      <c r="F1077" s="47"/>
    </row>
    <row r="1078" spans="1:6" x14ac:dyDescent="0.25">
      <c r="A1078" s="43"/>
      <c r="B1078" s="44"/>
      <c r="C1078" s="45"/>
      <c r="D1078" s="46"/>
      <c r="E1078" s="35"/>
      <c r="F1078" s="47"/>
    </row>
    <row r="1079" spans="1:6" x14ac:dyDescent="0.25">
      <c r="A1079" s="43"/>
      <c r="B1079" s="44"/>
      <c r="C1079" s="45"/>
      <c r="D1079" s="46"/>
      <c r="E1079" s="35"/>
      <c r="F1079" s="47"/>
    </row>
    <row r="1080" spans="1:6" x14ac:dyDescent="0.25">
      <c r="A1080" s="43"/>
      <c r="B1080" s="44"/>
      <c r="C1080" s="45"/>
      <c r="D1080" s="46"/>
      <c r="E1080" s="35"/>
      <c r="F1080" s="47"/>
    </row>
    <row r="1081" spans="1:6" x14ac:dyDescent="0.25">
      <c r="A1081" s="43"/>
      <c r="B1081" s="44"/>
      <c r="C1081" s="45"/>
      <c r="D1081" s="46"/>
      <c r="E1081" s="35"/>
      <c r="F1081" s="47"/>
    </row>
    <row r="1082" spans="1:6" x14ac:dyDescent="0.25">
      <c r="A1082" s="43"/>
      <c r="B1082" s="44"/>
      <c r="C1082" s="45"/>
      <c r="D1082" s="46"/>
      <c r="E1082" s="35"/>
      <c r="F1082" s="47"/>
    </row>
    <row r="1083" spans="1:6" x14ac:dyDescent="0.25">
      <c r="A1083" s="43"/>
      <c r="B1083" s="44"/>
      <c r="C1083" s="45"/>
      <c r="D1083" s="46"/>
      <c r="E1083" s="35"/>
      <c r="F1083" s="47"/>
    </row>
    <row r="1084" spans="1:6" x14ac:dyDescent="0.25">
      <c r="A1084" s="43"/>
      <c r="B1084" s="44"/>
      <c r="C1084" s="45"/>
      <c r="D1084" s="46"/>
      <c r="E1084" s="35"/>
      <c r="F1084" s="47"/>
    </row>
    <row r="1085" spans="1:6" x14ac:dyDescent="0.25">
      <c r="A1085" s="43"/>
      <c r="B1085" s="44"/>
      <c r="C1085" s="45"/>
      <c r="D1085" s="46"/>
      <c r="E1085" s="35"/>
      <c r="F1085" s="47"/>
    </row>
    <row r="1086" spans="1:6" x14ac:dyDescent="0.25">
      <c r="A1086" s="43"/>
      <c r="B1086" s="44"/>
      <c r="C1086" s="45"/>
      <c r="D1086" s="46"/>
      <c r="E1086" s="35"/>
      <c r="F1086" s="47"/>
    </row>
    <row r="1087" spans="1:6" x14ac:dyDescent="0.25">
      <c r="A1087" s="43"/>
      <c r="B1087" s="44"/>
      <c r="C1087" s="45"/>
      <c r="D1087" s="46"/>
      <c r="E1087" s="35"/>
      <c r="F1087" s="47"/>
    </row>
    <row r="1088" spans="1:6" x14ac:dyDescent="0.25">
      <c r="A1088" s="43"/>
      <c r="B1088" s="44"/>
      <c r="C1088" s="45"/>
      <c r="D1088" s="46"/>
      <c r="E1088" s="35"/>
      <c r="F1088" s="47"/>
    </row>
    <row r="1089" spans="1:6" x14ac:dyDescent="0.25">
      <c r="A1089" s="43"/>
      <c r="B1089" s="44"/>
      <c r="C1089" s="45"/>
      <c r="D1089" s="46"/>
      <c r="E1089" s="35"/>
      <c r="F1089" s="47"/>
    </row>
    <row r="1090" spans="1:6" x14ac:dyDescent="0.25">
      <c r="A1090" s="43"/>
      <c r="B1090" s="44"/>
      <c r="C1090" s="45"/>
      <c r="D1090" s="46"/>
      <c r="E1090" s="35"/>
      <c r="F1090" s="47"/>
    </row>
    <row r="1091" spans="1:6" x14ac:dyDescent="0.25">
      <c r="A1091" s="43"/>
      <c r="B1091" s="44"/>
      <c r="C1091" s="45"/>
      <c r="D1091" s="46"/>
      <c r="E1091" s="35"/>
      <c r="F1091" s="47"/>
    </row>
    <row r="1092" spans="1:6" x14ac:dyDescent="0.25">
      <c r="A1092" s="43"/>
      <c r="B1092" s="44"/>
      <c r="C1092" s="45"/>
      <c r="D1092" s="46"/>
      <c r="E1092" s="35"/>
      <c r="F1092" s="47"/>
    </row>
    <row r="1093" spans="1:6" x14ac:dyDescent="0.25">
      <c r="A1093" s="43"/>
      <c r="B1093" s="44"/>
      <c r="C1093" s="45"/>
      <c r="D1093" s="46"/>
      <c r="E1093" s="35"/>
      <c r="F1093" s="47"/>
    </row>
    <row r="1094" spans="1:6" x14ac:dyDescent="0.25">
      <c r="A1094" s="43"/>
      <c r="B1094" s="44"/>
      <c r="C1094" s="45"/>
      <c r="D1094" s="46"/>
      <c r="E1094" s="35"/>
      <c r="F1094" s="47"/>
    </row>
    <row r="1095" spans="1:6" x14ac:dyDescent="0.25">
      <c r="A1095" s="43"/>
      <c r="B1095" s="44"/>
      <c r="C1095" s="45"/>
      <c r="D1095" s="46"/>
      <c r="E1095" s="35"/>
      <c r="F1095" s="47"/>
    </row>
    <row r="1096" spans="1:6" x14ac:dyDescent="0.25">
      <c r="A1096" s="43"/>
      <c r="B1096" s="44"/>
      <c r="C1096" s="45"/>
      <c r="D1096" s="46"/>
      <c r="E1096" s="35"/>
      <c r="F1096" s="47"/>
    </row>
    <row r="1097" spans="1:6" x14ac:dyDescent="0.25">
      <c r="A1097" s="43"/>
      <c r="B1097" s="44"/>
      <c r="C1097" s="45"/>
      <c r="D1097" s="46"/>
      <c r="E1097" s="35"/>
      <c r="F1097" s="47"/>
    </row>
    <row r="1098" spans="1:6" x14ac:dyDescent="0.25">
      <c r="A1098" s="43"/>
      <c r="B1098" s="44"/>
      <c r="C1098" s="45"/>
      <c r="D1098" s="46"/>
      <c r="E1098" s="35"/>
      <c r="F1098" s="47"/>
    </row>
    <row r="1099" spans="1:6" x14ac:dyDescent="0.25">
      <c r="A1099" s="43"/>
      <c r="B1099" s="44"/>
      <c r="C1099" s="45"/>
      <c r="D1099" s="46"/>
      <c r="E1099" s="35"/>
      <c r="F1099" s="47"/>
    </row>
    <row r="1100" spans="1:6" x14ac:dyDescent="0.25">
      <c r="A1100" s="43"/>
      <c r="B1100" s="44"/>
      <c r="C1100" s="45"/>
      <c r="D1100" s="46"/>
      <c r="E1100" s="35"/>
      <c r="F1100" s="47"/>
    </row>
    <row r="1101" spans="1:6" x14ac:dyDescent="0.25">
      <c r="A1101" s="43"/>
      <c r="B1101" s="44"/>
      <c r="C1101" s="45"/>
      <c r="D1101" s="46"/>
      <c r="E1101" s="35"/>
      <c r="F1101" s="47"/>
    </row>
    <row r="1102" spans="1:6" x14ac:dyDescent="0.25">
      <c r="A1102" s="43"/>
      <c r="B1102" s="44"/>
      <c r="C1102" s="45"/>
      <c r="D1102" s="46"/>
      <c r="E1102" s="35"/>
      <c r="F1102" s="47"/>
    </row>
    <row r="1103" spans="1:6" x14ac:dyDescent="0.25">
      <c r="A1103" s="43"/>
      <c r="B1103" s="44"/>
      <c r="C1103" s="45"/>
      <c r="D1103" s="46"/>
      <c r="E1103" s="35"/>
      <c r="F1103" s="47"/>
    </row>
    <row r="1104" spans="1:6" x14ac:dyDescent="0.25">
      <c r="A1104" s="43"/>
      <c r="B1104" s="44"/>
      <c r="C1104" s="45"/>
      <c r="D1104" s="46"/>
      <c r="E1104" s="35"/>
      <c r="F1104" s="47"/>
    </row>
    <row r="1105" spans="1:6" x14ac:dyDescent="0.25">
      <c r="A1105" s="43"/>
      <c r="B1105" s="44"/>
      <c r="C1105" s="45"/>
      <c r="D1105" s="46"/>
      <c r="E1105" s="35"/>
      <c r="F1105" s="47"/>
    </row>
    <row r="1106" spans="1:6" x14ac:dyDescent="0.25">
      <c r="A1106" s="43"/>
      <c r="B1106" s="44"/>
      <c r="C1106" s="45"/>
      <c r="D1106" s="46"/>
      <c r="E1106" s="35"/>
      <c r="F1106" s="47"/>
    </row>
    <row r="1107" spans="1:6" x14ac:dyDescent="0.25">
      <c r="A1107" s="43"/>
      <c r="B1107" s="44"/>
      <c r="C1107" s="45"/>
      <c r="D1107" s="46"/>
      <c r="E1107" s="35"/>
      <c r="F1107" s="47"/>
    </row>
    <row r="1108" spans="1:6" x14ac:dyDescent="0.25">
      <c r="A1108" s="43"/>
      <c r="B1108" s="44"/>
      <c r="C1108" s="45"/>
      <c r="D1108" s="46"/>
      <c r="E1108" s="35"/>
      <c r="F1108" s="47"/>
    </row>
    <row r="1109" spans="1:6" x14ac:dyDescent="0.25">
      <c r="A1109" s="43"/>
      <c r="B1109" s="44"/>
      <c r="C1109" s="45"/>
      <c r="D1109" s="46"/>
      <c r="E1109" s="35"/>
      <c r="F1109" s="47"/>
    </row>
    <row r="1110" spans="1:6" x14ac:dyDescent="0.25">
      <c r="A1110" s="43"/>
      <c r="B1110" s="44"/>
      <c r="C1110" s="45"/>
      <c r="D1110" s="46"/>
      <c r="E1110" s="35"/>
      <c r="F1110" s="47"/>
    </row>
    <row r="1111" spans="1:6" x14ac:dyDescent="0.25">
      <c r="A1111" s="43"/>
      <c r="B1111" s="44"/>
      <c r="C1111" s="45"/>
      <c r="D1111" s="46"/>
      <c r="E1111" s="35"/>
      <c r="F1111" s="47"/>
    </row>
    <row r="1112" spans="1:6" x14ac:dyDescent="0.25">
      <c r="A1112" s="43"/>
      <c r="B1112" s="44"/>
      <c r="C1112" s="45"/>
      <c r="D1112" s="46"/>
      <c r="E1112" s="35"/>
      <c r="F1112" s="47"/>
    </row>
    <row r="1113" spans="1:6" x14ac:dyDescent="0.25">
      <c r="A1113" s="43"/>
      <c r="B1113" s="44"/>
      <c r="C1113" s="45"/>
      <c r="D1113" s="46"/>
      <c r="E1113" s="35"/>
      <c r="F1113" s="47"/>
    </row>
    <row r="1114" spans="1:6" x14ac:dyDescent="0.25">
      <c r="A1114" s="43"/>
      <c r="B1114" s="44"/>
      <c r="C1114" s="45"/>
      <c r="D1114" s="46"/>
      <c r="E1114" s="35"/>
      <c r="F1114" s="47"/>
    </row>
    <row r="1115" spans="1:6" x14ac:dyDescent="0.25">
      <c r="A1115" s="43"/>
      <c r="B1115" s="44"/>
      <c r="C1115" s="45"/>
      <c r="D1115" s="46"/>
      <c r="E1115" s="35"/>
      <c r="F1115" s="47"/>
    </row>
    <row r="1116" spans="1:6" x14ac:dyDescent="0.25">
      <c r="A1116" s="43"/>
      <c r="B1116" s="44"/>
      <c r="C1116" s="45"/>
      <c r="D1116" s="46"/>
      <c r="E1116" s="35"/>
      <c r="F1116" s="47"/>
    </row>
    <row r="1117" spans="1:6" x14ac:dyDescent="0.25">
      <c r="A1117" s="43"/>
      <c r="B1117" s="44"/>
      <c r="C1117" s="45"/>
      <c r="D1117" s="46"/>
      <c r="E1117" s="35"/>
      <c r="F1117" s="47"/>
    </row>
    <row r="1118" spans="1:6" x14ac:dyDescent="0.25">
      <c r="A1118" s="43"/>
      <c r="B1118" s="44"/>
      <c r="C1118" s="45"/>
      <c r="D1118" s="46"/>
      <c r="E1118" s="35"/>
      <c r="F1118" s="47"/>
    </row>
    <row r="1119" spans="1:6" x14ac:dyDescent="0.25">
      <c r="A1119" s="43"/>
      <c r="B1119" s="44"/>
      <c r="C1119" s="45"/>
      <c r="D1119" s="46"/>
      <c r="E1119" s="35"/>
      <c r="F1119" s="47"/>
    </row>
    <row r="1120" spans="1:6" x14ac:dyDescent="0.25">
      <c r="A1120" s="43"/>
      <c r="B1120" s="44"/>
      <c r="C1120" s="45"/>
      <c r="D1120" s="46"/>
      <c r="E1120" s="35"/>
      <c r="F1120" s="47"/>
    </row>
    <row r="1121" spans="1:6" x14ac:dyDescent="0.25">
      <c r="A1121" s="43"/>
      <c r="B1121" s="44"/>
      <c r="C1121" s="45"/>
      <c r="D1121" s="46"/>
      <c r="E1121" s="35"/>
      <c r="F1121" s="47"/>
    </row>
    <row r="1122" spans="1:6" x14ac:dyDescent="0.25">
      <c r="A1122" s="43"/>
      <c r="B1122" s="44"/>
      <c r="C1122" s="45"/>
      <c r="D1122" s="46"/>
      <c r="E1122" s="35"/>
      <c r="F1122" s="47"/>
    </row>
    <row r="1123" spans="1:6" x14ac:dyDescent="0.25">
      <c r="A1123" s="43"/>
      <c r="B1123" s="44"/>
      <c r="C1123" s="45"/>
      <c r="D1123" s="46"/>
      <c r="E1123" s="35"/>
      <c r="F1123" s="47"/>
    </row>
    <row r="1124" spans="1:6" x14ac:dyDescent="0.25">
      <c r="A1124" s="43"/>
      <c r="B1124" s="44"/>
      <c r="C1124" s="45"/>
      <c r="D1124" s="46"/>
      <c r="E1124" s="35"/>
      <c r="F1124" s="47"/>
    </row>
    <row r="1125" spans="1:6" x14ac:dyDescent="0.25">
      <c r="A1125" s="43"/>
      <c r="B1125" s="44"/>
      <c r="C1125" s="45"/>
      <c r="D1125" s="46"/>
      <c r="E1125" s="35"/>
      <c r="F1125" s="47"/>
    </row>
    <row r="1126" spans="1:6" x14ac:dyDescent="0.25">
      <c r="A1126" s="43"/>
      <c r="B1126" s="44"/>
      <c r="C1126" s="45"/>
      <c r="D1126" s="46"/>
      <c r="E1126" s="35"/>
      <c r="F1126" s="47"/>
    </row>
    <row r="1127" spans="1:6" x14ac:dyDescent="0.25">
      <c r="A1127" s="43"/>
      <c r="B1127" s="44"/>
      <c r="C1127" s="45"/>
      <c r="D1127" s="46"/>
      <c r="E1127" s="35"/>
      <c r="F1127" s="47"/>
    </row>
    <row r="1128" spans="1:6" x14ac:dyDescent="0.25">
      <c r="A1128" s="43"/>
      <c r="B1128" s="44"/>
      <c r="C1128" s="45"/>
      <c r="D1128" s="46"/>
      <c r="E1128" s="35"/>
      <c r="F1128" s="47"/>
    </row>
    <row r="1129" spans="1:6" x14ac:dyDescent="0.25">
      <c r="A1129" s="43"/>
      <c r="B1129" s="44"/>
      <c r="C1129" s="45"/>
      <c r="D1129" s="46"/>
      <c r="E1129" s="35"/>
      <c r="F1129" s="47"/>
    </row>
    <row r="1130" spans="1:6" x14ac:dyDescent="0.25">
      <c r="A1130" s="43"/>
      <c r="B1130" s="44"/>
      <c r="C1130" s="45"/>
      <c r="D1130" s="46"/>
      <c r="E1130" s="35"/>
      <c r="F1130" s="47"/>
    </row>
    <row r="1131" spans="1:6" x14ac:dyDescent="0.25">
      <c r="A1131" s="43"/>
      <c r="B1131" s="44"/>
      <c r="C1131" s="45"/>
      <c r="D1131" s="46"/>
      <c r="E1131" s="35"/>
      <c r="F1131" s="47"/>
    </row>
    <row r="1132" spans="1:6" x14ac:dyDescent="0.25">
      <c r="A1132" s="43"/>
      <c r="B1132" s="44"/>
      <c r="C1132" s="45"/>
      <c r="D1132" s="46"/>
      <c r="E1132" s="35"/>
      <c r="F1132" s="47"/>
    </row>
    <row r="1133" spans="1:6" x14ac:dyDescent="0.25">
      <c r="A1133" s="43"/>
      <c r="B1133" s="44"/>
      <c r="C1133" s="45"/>
      <c r="D1133" s="46"/>
      <c r="E1133" s="35"/>
      <c r="F1133" s="47"/>
    </row>
    <row r="1134" spans="1:6" x14ac:dyDescent="0.25">
      <c r="A1134" s="43"/>
      <c r="B1134" s="44"/>
      <c r="C1134" s="45"/>
      <c r="D1134" s="46"/>
      <c r="E1134" s="35"/>
      <c r="F1134" s="47"/>
    </row>
    <row r="1135" spans="1:6" x14ac:dyDescent="0.25">
      <c r="A1135" s="43"/>
      <c r="B1135" s="44"/>
      <c r="C1135" s="45"/>
      <c r="D1135" s="46"/>
      <c r="E1135" s="35"/>
      <c r="F1135" s="47"/>
    </row>
    <row r="1136" spans="1:6" x14ac:dyDescent="0.25">
      <c r="A1136" s="43"/>
      <c r="B1136" s="44"/>
      <c r="C1136" s="45"/>
      <c r="D1136" s="46"/>
      <c r="E1136" s="35"/>
      <c r="F1136" s="47"/>
    </row>
    <row r="1137" spans="1:6" x14ac:dyDescent="0.25">
      <c r="A1137" s="43"/>
      <c r="B1137" s="44"/>
      <c r="C1137" s="45"/>
      <c r="D1137" s="46"/>
      <c r="E1137" s="35"/>
      <c r="F1137" s="47"/>
    </row>
    <row r="1138" spans="1:6" x14ac:dyDescent="0.25">
      <c r="A1138" s="43"/>
      <c r="B1138" s="44"/>
      <c r="C1138" s="45"/>
      <c r="D1138" s="46"/>
      <c r="E1138" s="35"/>
      <c r="F1138" s="47"/>
    </row>
    <row r="1139" spans="1:6" x14ac:dyDescent="0.25">
      <c r="A1139" s="43"/>
      <c r="B1139" s="44"/>
      <c r="C1139" s="45"/>
      <c r="D1139" s="46"/>
      <c r="E1139" s="35"/>
      <c r="F1139" s="47"/>
    </row>
    <row r="1140" spans="1:6" x14ac:dyDescent="0.25">
      <c r="A1140" s="43"/>
      <c r="B1140" s="44"/>
      <c r="C1140" s="45"/>
      <c r="D1140" s="46"/>
      <c r="E1140" s="35"/>
      <c r="F1140" s="47"/>
    </row>
    <row r="1141" spans="1:6" x14ac:dyDescent="0.25">
      <c r="A1141" s="43"/>
      <c r="B1141" s="44"/>
      <c r="C1141" s="45"/>
      <c r="D1141" s="46"/>
      <c r="E1141" s="35"/>
      <c r="F1141" s="47"/>
    </row>
    <row r="1142" spans="1:6" x14ac:dyDescent="0.25">
      <c r="A1142" s="43"/>
      <c r="B1142" s="44"/>
      <c r="C1142" s="45"/>
      <c r="D1142" s="46"/>
      <c r="E1142" s="35"/>
      <c r="F1142" s="47"/>
    </row>
    <row r="1143" spans="1:6" x14ac:dyDescent="0.25">
      <c r="A1143" s="43"/>
      <c r="B1143" s="44"/>
      <c r="C1143" s="45"/>
      <c r="D1143" s="46"/>
      <c r="E1143" s="35"/>
      <c r="F1143" s="47"/>
    </row>
    <row r="1144" spans="1:6" x14ac:dyDescent="0.25">
      <c r="A1144" s="43"/>
      <c r="B1144" s="44"/>
      <c r="C1144" s="45"/>
      <c r="D1144" s="46"/>
      <c r="E1144" s="35"/>
      <c r="F1144" s="47"/>
    </row>
    <row r="1145" spans="1:6" x14ac:dyDescent="0.25">
      <c r="A1145" s="43"/>
      <c r="B1145" s="44"/>
      <c r="C1145" s="45"/>
      <c r="D1145" s="46"/>
      <c r="E1145" s="35"/>
      <c r="F1145" s="47"/>
    </row>
    <row r="1146" spans="1:6" x14ac:dyDescent="0.25">
      <c r="A1146" s="43"/>
      <c r="B1146" s="44"/>
      <c r="C1146" s="45"/>
      <c r="D1146" s="46"/>
      <c r="E1146" s="35"/>
      <c r="F1146" s="47"/>
    </row>
    <row r="1147" spans="1:6" x14ac:dyDescent="0.25">
      <c r="A1147" s="43"/>
      <c r="B1147" s="44"/>
      <c r="C1147" s="45"/>
      <c r="D1147" s="46"/>
      <c r="E1147" s="35"/>
      <c r="F1147" s="47"/>
    </row>
    <row r="1148" spans="1:6" x14ac:dyDescent="0.25">
      <c r="A1148" s="43"/>
      <c r="B1148" s="44"/>
      <c r="C1148" s="45"/>
      <c r="D1148" s="46"/>
      <c r="E1148" s="35"/>
      <c r="F1148" s="47"/>
    </row>
    <row r="1149" spans="1:6" x14ac:dyDescent="0.25">
      <c r="A1149" s="43"/>
      <c r="B1149" s="44"/>
      <c r="C1149" s="45"/>
      <c r="D1149" s="46"/>
      <c r="E1149" s="35"/>
      <c r="F1149" s="47"/>
    </row>
    <row r="1150" spans="1:6" x14ac:dyDescent="0.25">
      <c r="A1150" s="43"/>
      <c r="B1150" s="44"/>
      <c r="C1150" s="45"/>
      <c r="D1150" s="46"/>
      <c r="E1150" s="35"/>
      <c r="F1150" s="47"/>
    </row>
    <row r="1151" spans="1:6" x14ac:dyDescent="0.25">
      <c r="A1151" s="43"/>
      <c r="B1151" s="44"/>
      <c r="C1151" s="45"/>
      <c r="D1151" s="46"/>
      <c r="E1151" s="35"/>
      <c r="F1151" s="47"/>
    </row>
    <row r="1152" spans="1:6" x14ac:dyDescent="0.25">
      <c r="A1152" s="43"/>
      <c r="B1152" s="44"/>
      <c r="C1152" s="45"/>
      <c r="D1152" s="46"/>
      <c r="E1152" s="35"/>
      <c r="F1152" s="47"/>
    </row>
    <row r="1153" spans="1:6" x14ac:dyDescent="0.25">
      <c r="A1153" s="43"/>
      <c r="B1153" s="44"/>
      <c r="C1153" s="45"/>
      <c r="D1153" s="46"/>
      <c r="E1153" s="35"/>
      <c r="F1153" s="47"/>
    </row>
    <row r="1154" spans="1:6" x14ac:dyDescent="0.25">
      <c r="A1154" s="43"/>
      <c r="B1154" s="44"/>
      <c r="C1154" s="45"/>
      <c r="D1154" s="46"/>
      <c r="E1154" s="35"/>
      <c r="F1154" s="47"/>
    </row>
    <row r="1155" spans="1:6" x14ac:dyDescent="0.25">
      <c r="A1155" s="43"/>
      <c r="B1155" s="44"/>
      <c r="C1155" s="45"/>
      <c r="D1155" s="46"/>
      <c r="E1155" s="35"/>
      <c r="F1155" s="47"/>
    </row>
    <row r="1156" spans="1:6" x14ac:dyDescent="0.25">
      <c r="A1156" s="43"/>
      <c r="B1156" s="44"/>
      <c r="C1156" s="45"/>
      <c r="D1156" s="46"/>
      <c r="E1156" s="35"/>
      <c r="F1156" s="47"/>
    </row>
    <row r="1157" spans="1:6" x14ac:dyDescent="0.25">
      <c r="A1157" s="43"/>
      <c r="B1157" s="44"/>
      <c r="C1157" s="45"/>
      <c r="D1157" s="46"/>
      <c r="E1157" s="35"/>
      <c r="F1157" s="47"/>
    </row>
    <row r="1158" spans="1:6" x14ac:dyDescent="0.25">
      <c r="A1158" s="43"/>
      <c r="B1158" s="44"/>
      <c r="C1158" s="45"/>
      <c r="D1158" s="46"/>
      <c r="E1158" s="35"/>
      <c r="F1158" s="47"/>
    </row>
    <row r="1159" spans="1:6" x14ac:dyDescent="0.25">
      <c r="A1159" s="43"/>
      <c r="B1159" s="44"/>
      <c r="C1159" s="45"/>
      <c r="D1159" s="46"/>
      <c r="E1159" s="35"/>
      <c r="F1159" s="47"/>
    </row>
    <row r="1160" spans="1:6" x14ac:dyDescent="0.25">
      <c r="A1160" s="43"/>
      <c r="B1160" s="44"/>
      <c r="C1160" s="45"/>
      <c r="D1160" s="46"/>
      <c r="E1160" s="35"/>
      <c r="F1160" s="47"/>
    </row>
    <row r="1161" spans="1:6" x14ac:dyDescent="0.25">
      <c r="A1161" s="43"/>
      <c r="B1161" s="44"/>
      <c r="C1161" s="45"/>
      <c r="D1161" s="46"/>
      <c r="E1161" s="35"/>
      <c r="F1161" s="47"/>
    </row>
    <row r="1162" spans="1:6" x14ac:dyDescent="0.25">
      <c r="A1162" s="43"/>
      <c r="B1162" s="44"/>
      <c r="C1162" s="45"/>
      <c r="D1162" s="46"/>
      <c r="E1162" s="35"/>
      <c r="F1162" s="47"/>
    </row>
    <row r="1163" spans="1:6" x14ac:dyDescent="0.25">
      <c r="A1163" s="43"/>
      <c r="B1163" s="44"/>
      <c r="C1163" s="45"/>
      <c r="D1163" s="46"/>
      <c r="E1163" s="35"/>
      <c r="F1163" s="47"/>
    </row>
    <row r="1164" spans="1:6" x14ac:dyDescent="0.25">
      <c r="A1164" s="43"/>
      <c r="B1164" s="44"/>
      <c r="C1164" s="45"/>
      <c r="D1164" s="46"/>
      <c r="E1164" s="35"/>
      <c r="F1164" s="47"/>
    </row>
    <row r="1165" spans="1:6" x14ac:dyDescent="0.25">
      <c r="A1165" s="43"/>
      <c r="B1165" s="44"/>
      <c r="C1165" s="45"/>
      <c r="D1165" s="46"/>
      <c r="E1165" s="35"/>
      <c r="F1165" s="47"/>
    </row>
    <row r="1166" spans="1:6" x14ac:dyDescent="0.25">
      <c r="A1166" s="43"/>
      <c r="B1166" s="44"/>
      <c r="C1166" s="45"/>
      <c r="D1166" s="46"/>
      <c r="E1166" s="35"/>
      <c r="F1166" s="47"/>
    </row>
    <row r="1167" spans="1:6" x14ac:dyDescent="0.25">
      <c r="A1167" s="43"/>
      <c r="B1167" s="44"/>
      <c r="C1167" s="45"/>
      <c r="D1167" s="46"/>
      <c r="E1167" s="35"/>
      <c r="F1167" s="47"/>
    </row>
    <row r="1168" spans="1:6" x14ac:dyDescent="0.25">
      <c r="A1168" s="43"/>
      <c r="B1168" s="44"/>
      <c r="C1168" s="45"/>
      <c r="D1168" s="46"/>
      <c r="E1168" s="35"/>
      <c r="F1168" s="47"/>
    </row>
    <row r="1169" spans="1:6" x14ac:dyDescent="0.25">
      <c r="A1169" s="43"/>
      <c r="B1169" s="44"/>
      <c r="C1169" s="45"/>
      <c r="D1169" s="46"/>
      <c r="E1169" s="35"/>
      <c r="F1169" s="47"/>
    </row>
    <row r="1170" spans="1:6" x14ac:dyDescent="0.25">
      <c r="A1170" s="43"/>
      <c r="B1170" s="44"/>
      <c r="C1170" s="45"/>
      <c r="D1170" s="46"/>
      <c r="E1170" s="35"/>
      <c r="F1170" s="47"/>
    </row>
    <row r="1171" spans="1:6" x14ac:dyDescent="0.25">
      <c r="A1171" s="43"/>
      <c r="B1171" s="44"/>
      <c r="C1171" s="45"/>
      <c r="D1171" s="46"/>
      <c r="E1171" s="35"/>
      <c r="F1171" s="47"/>
    </row>
    <row r="1172" spans="1:6" x14ac:dyDescent="0.25">
      <c r="A1172" s="43"/>
      <c r="B1172" s="44"/>
      <c r="C1172" s="45"/>
      <c r="D1172" s="46"/>
      <c r="E1172" s="35"/>
      <c r="F1172" s="47"/>
    </row>
    <row r="1173" spans="1:6" x14ac:dyDescent="0.25">
      <c r="A1173" s="43"/>
      <c r="B1173" s="44"/>
      <c r="C1173" s="45"/>
      <c r="D1173" s="46"/>
      <c r="E1173" s="35"/>
      <c r="F1173" s="47"/>
    </row>
    <row r="1174" spans="1:6" x14ac:dyDescent="0.25">
      <c r="A1174" s="43"/>
      <c r="B1174" s="44"/>
      <c r="C1174" s="45"/>
      <c r="D1174" s="46"/>
      <c r="E1174" s="35"/>
      <c r="F1174" s="47"/>
    </row>
    <row r="1175" spans="1:6" x14ac:dyDescent="0.25">
      <c r="A1175" s="43"/>
      <c r="B1175" s="44"/>
      <c r="C1175" s="45"/>
      <c r="D1175" s="46"/>
      <c r="E1175" s="35"/>
      <c r="F1175" s="47"/>
    </row>
    <row r="1176" spans="1:6" x14ac:dyDescent="0.25">
      <c r="A1176" s="43"/>
      <c r="B1176" s="44"/>
      <c r="C1176" s="45"/>
      <c r="D1176" s="46"/>
      <c r="E1176" s="35"/>
      <c r="F1176" s="47"/>
    </row>
    <row r="1177" spans="1:6" x14ac:dyDescent="0.25">
      <c r="A1177" s="43"/>
      <c r="B1177" s="44"/>
      <c r="C1177" s="45"/>
      <c r="D1177" s="46"/>
      <c r="E1177" s="35"/>
      <c r="F1177" s="47"/>
    </row>
    <row r="1178" spans="1:6" x14ac:dyDescent="0.25">
      <c r="A1178" s="43"/>
      <c r="B1178" s="44"/>
      <c r="C1178" s="45"/>
      <c r="D1178" s="46"/>
      <c r="E1178" s="35"/>
      <c r="F1178" s="47"/>
    </row>
  </sheetData>
  <sheetProtection sheet="1" selectLockedCells="1"/>
  <mergeCells count="1">
    <mergeCell ref="A1:G1"/>
  </mergeCells>
  <conditionalFormatting sqref="B2:B33">
    <cfRule type="cellIs" dxfId="39" priority="4" operator="equal">
      <formula>$H$2</formula>
    </cfRule>
  </conditionalFormatting>
  <conditionalFormatting sqref="B106:Q106 A106:A151">
    <cfRule type="expression" dxfId="38" priority="1" stopIfTrue="1">
      <formula>A106=SMALL($B106:$C106,1)</formula>
    </cfRule>
    <cfRule type="expression" dxfId="37" priority="2" stopIfTrue="1">
      <formula>A106=SMALL($B106:$C106,2)</formula>
    </cfRule>
    <cfRule type="expression" dxfId="36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4EC4F-A4C6-4FE5-ABA7-BCE98362C6FF}">
  <dimension ref="A1:Q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48" t="s">
        <v>8</v>
      </c>
      <c r="B1" s="49"/>
      <c r="C1" s="49"/>
      <c r="D1" s="49"/>
      <c r="E1" s="49"/>
      <c r="F1" s="49"/>
      <c r="G1" s="50"/>
      <c r="H1" s="5" t="s">
        <v>1</v>
      </c>
      <c r="I1" s="6" t="str">
        <f>J52</f>
        <v>Carlos Sampaio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 t="s">
        <v>11</v>
      </c>
      <c r="C2" s="10"/>
      <c r="D2" s="10"/>
      <c r="E2" s="10"/>
      <c r="F2" s="10"/>
      <c r="G2" s="10"/>
      <c r="H2" s="5" t="s">
        <v>2</v>
      </c>
      <c r="I2" s="29">
        <f>AVERAGE(J53:J97)</f>
        <v>1.2409135001137526E-2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9</v>
      </c>
      <c r="C3" s="10"/>
      <c r="D3" s="10"/>
      <c r="E3" s="10"/>
      <c r="F3" s="10"/>
      <c r="G3" s="10"/>
      <c r="H3" s="5" t="s">
        <v>3</v>
      </c>
      <c r="I3" s="29">
        <f>LARGE(J53:J97,2)</f>
        <v>4.3457121301031049E-2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22</v>
      </c>
      <c r="C4" s="10"/>
      <c r="D4" s="10"/>
      <c r="E4" s="10"/>
      <c r="F4" s="10"/>
      <c r="G4" s="10"/>
      <c r="H4" s="5" t="s">
        <v>4</v>
      </c>
      <c r="I4" s="29">
        <f>SMALL(J53:J97,1)</f>
        <v>2.9340263224073245E-3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16</v>
      </c>
      <c r="C5" s="10"/>
      <c r="D5" s="10"/>
      <c r="E5" s="10"/>
      <c r="F5" s="10"/>
      <c r="G5" s="10"/>
      <c r="H5" s="14" t="s">
        <v>5</v>
      </c>
      <c r="I5" s="29">
        <f>_xlfn.STDEV.S(J53:J97)</f>
        <v>1.135911835922777E-2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12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18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14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13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20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15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/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8'!$B$106:$AT$106,0)</f>
        <v>1</v>
      </c>
      <c r="K50" s="17" t="e">
        <f>MATCH(K52,'ETAPA 8'!$B$106:$AT$106,0)</f>
        <v>#N/A</v>
      </c>
      <c r="L50" s="17" t="e">
        <f>MATCH(L52,'ETAPA 8'!$B$106:$AT$106,0)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8'!$B$107:$B$147)</f>
        <v>29</v>
      </c>
      <c r="K51" s="23">
        <f>COUNTA('ETAPA 8'!$B$107:$B$147)</f>
        <v>29</v>
      </c>
      <c r="L51" s="23">
        <f>COUNTA('ETAPA 8'!$B$107:$B$147)</f>
        <v>29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Carlos Sampaio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8'!$B$106:$AT$171,$I53+1,J$50)=0,"",INDEX('ETAPA 8'!$B$106:$AT$171,$I53+1,J$50))</f>
        <v>5.1102355603990207E-2</v>
      </c>
      <c r="K53" s="28" t="e" cm="1">
        <f t="array" ref="K53">IF(INDEX('ETAPA 8'!$B$106:$AT$171,$I53+1,K$50)=0,"",INDEX('ETAPA 8'!$B$106:$AT$171,$I53+1,K$50))</f>
        <v>#N/A</v>
      </c>
      <c r="L53" s="28" t="e" cm="1">
        <f t="array" ref="L53">IF(INDEX('ETAPA 8'!$B$106:$AT$171,$I53+1,L$50)=0,"",INDEX('ETAPA 8'!$B$106:$AT$171,$I53+1,L$50))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8'!$B$106:$AT$171,$I54+1,J$50)=0,"",INDEX('ETAPA 8'!$B$106:$AT$171,$I54+1,J$50))</f>
        <v>2.1376477491826588E-2</v>
      </c>
      <c r="K54" s="28" t="e" cm="1">
        <f t="array" ref="K54">IF(INDEX('ETAPA 8'!$B$106:$AT$171,$I54+1,K$50)=0,"",INDEX('ETAPA 8'!$B$106:$AT$171,$I54+1,K$50))</f>
        <v>#N/A</v>
      </c>
      <c r="L54" s="28" t="e" cm="1">
        <f t="array" ref="L54">IF(INDEX('ETAPA 8'!$B$106:$AT$171,$I54+1,L$50)=0,"",INDEX('ETAPA 8'!$B$106:$AT$171,$I54+1,L$50))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8'!$B$106:$AT$171,$I55+1,J$50)=0,"",INDEX('ETAPA 8'!$B$106:$AT$171,$I55+1,J$50))</f>
        <v>1.7084416128761468E-2</v>
      </c>
      <c r="K55" s="28" t="e" cm="1">
        <f t="array" ref="K55">IF(INDEX('ETAPA 8'!$B$106:$AT$171,$I55+1,K$50)=0,"",INDEX('ETAPA 8'!$B$106:$AT$171,$I55+1,K$50))</f>
        <v>#N/A</v>
      </c>
      <c r="L55" s="28" t="e" cm="1">
        <f t="array" ref="L55">IF(INDEX('ETAPA 8'!$B$106:$AT$171,$I55+1,L$50)=0,"",INDEX('ETAPA 8'!$B$106:$AT$171,$I55+1,L$50))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8'!$B$106:$AT$171,$I56+1,J$50)=0,"",INDEX('ETAPA 8'!$B$106:$AT$171,$I56+1,J$50))</f>
        <v>2.6355939307569687E-2</v>
      </c>
      <c r="K56" s="28" t="e" cm="1">
        <f t="array" ref="K56">IF(INDEX('ETAPA 8'!$B$106:$AT$171,$I56+1,K$50)=0,"",INDEX('ETAPA 8'!$B$106:$AT$171,$I56+1,K$50))</f>
        <v>#N/A</v>
      </c>
      <c r="L56" s="28" t="e" cm="1">
        <f t="array" ref="L56">IF(INDEX('ETAPA 8'!$B$106:$AT$171,$I56+1,L$50)=0,"",INDEX('ETAPA 8'!$B$106:$AT$171,$I56+1,L$50))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8'!$B$106:$AT$171,$I57+1,J$50)=0,"",INDEX('ETAPA 8'!$B$106:$AT$171,$I57+1,J$50))</f>
        <v>1.3462989353675691E-2</v>
      </c>
      <c r="K57" s="28" t="e" cm="1">
        <f t="array" ref="K57">IF(INDEX('ETAPA 8'!$B$106:$AT$171,$I57+1,K$50)=0,"",INDEX('ETAPA 8'!$B$106:$AT$171,$I57+1,K$50))</f>
        <v>#N/A</v>
      </c>
      <c r="L57" s="28" t="e" cm="1">
        <f t="array" ref="L57">IF(INDEX('ETAPA 8'!$B$106:$AT$171,$I57+1,L$50)=0,"",INDEX('ETAPA 8'!$B$106:$AT$171,$I57+1,L$50))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8'!$B$106:$AT$171,$I58+1,J$50)=0,"",INDEX('ETAPA 8'!$B$106:$AT$171,$I58+1,J$50))</f>
        <v>1.4904853717830294E-2</v>
      </c>
      <c r="K58" s="28" t="e" cm="1">
        <f t="array" ref="K58">IF(INDEX('ETAPA 8'!$B$106:$AT$171,$I58+1,K$50)=0,"",INDEX('ETAPA 8'!$B$106:$AT$171,$I58+1,K$50))</f>
        <v>#N/A</v>
      </c>
      <c r="L58" s="28" t="e" cm="1">
        <f t="array" ref="L58">IF(INDEX('ETAPA 8'!$B$106:$AT$171,$I58+1,L$50)=0,"",INDEX('ETAPA 8'!$B$106:$AT$171,$I58+1,L$50))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8'!$B$106:$AT$171,$I59+1,J$50)=0,"",INDEX('ETAPA 8'!$B$106:$AT$171,$I59+1,J$50))</f>
        <v>9.2882890435073296E-3</v>
      </c>
      <c r="K59" s="28" t="e" cm="1">
        <f t="array" ref="K59">IF(INDEX('ETAPA 8'!$B$106:$AT$171,$I59+1,K$50)=0,"",INDEX('ETAPA 8'!$B$106:$AT$171,$I59+1,K$50))</f>
        <v>#N/A</v>
      </c>
      <c r="L59" s="28" t="e" cm="1">
        <f t="array" ref="L59">IF(INDEX('ETAPA 8'!$B$106:$AT$171,$I59+1,L$50)=0,"",INDEX('ETAPA 8'!$B$106:$AT$171,$I59+1,L$50))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8'!$B$106:$AT$171,$I60+1,J$50)=0,"",INDEX('ETAPA 8'!$B$106:$AT$171,$I60+1,J$50))</f>
        <v>1.0663089948864078E-2</v>
      </c>
      <c r="K60" s="28" t="e" cm="1">
        <f t="array" ref="K60">IF(INDEX('ETAPA 8'!$B$106:$AT$171,$I60+1,K$50)=0,"",INDEX('ETAPA 8'!$B$106:$AT$171,$I60+1,K$50))</f>
        <v>#N/A</v>
      </c>
      <c r="L60" s="28" t="e" cm="1">
        <f t="array" ref="L60">IF(INDEX('ETAPA 8'!$B$106:$AT$171,$I60+1,L$50)=0,"",INDEX('ETAPA 8'!$B$106:$AT$171,$I60+1,L$50))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8'!$B$106:$AT$171,$I61+1,J$50)=0,"",INDEX('ETAPA 8'!$B$106:$AT$171,$I61+1,J$50))</f>
        <v>1.0277475060776212E-2</v>
      </c>
      <c r="K61" s="28" t="e" cm="1">
        <f t="array" ref="K61">IF(INDEX('ETAPA 8'!$B$106:$AT$171,$I61+1,K$50)=0,"",INDEX('ETAPA 8'!$B$106:$AT$171,$I61+1,K$50))</f>
        <v>#N/A</v>
      </c>
      <c r="L61" s="28" t="e" cm="1">
        <f t="array" ref="L61">IF(INDEX('ETAPA 8'!$B$106:$AT$171,$I61+1,L$50)=0,"",INDEX('ETAPA 8'!$B$106:$AT$171,$I61+1,L$50))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8'!$B$106:$AT$171,$I62+1,J$50)=0,"",INDEX('ETAPA 8'!$B$106:$AT$171,$I62+1,J$50))</f>
        <v>8.9865034789167429E-3</v>
      </c>
      <c r="K62" s="28" t="e" cm="1">
        <f t="array" ref="K62">IF(INDEX('ETAPA 8'!$B$106:$AT$171,$I62+1,K$50)=0,"",INDEX('ETAPA 8'!$B$106:$AT$171,$I62+1,K$50))</f>
        <v>#N/A</v>
      </c>
      <c r="L62" s="28" t="e" cm="1">
        <f t="array" ref="L62">IF(INDEX('ETAPA 8'!$B$106:$AT$171,$I62+1,L$50)=0,"",INDEX('ETAPA 8'!$B$106:$AT$171,$I62+1,L$50))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8'!$B$106:$AT$171,$I63+1,J$50)=0,"",INDEX('ETAPA 8'!$B$106:$AT$171,$I63+1,J$50))</f>
        <v>9.439181825802466E-3</v>
      </c>
      <c r="K63" s="28" t="e" cm="1">
        <f t="array" ref="K63">IF(INDEX('ETAPA 8'!$B$106:$AT$171,$I63+1,K$50)=0,"",INDEX('ETAPA 8'!$B$106:$AT$171,$I63+1,K$50))</f>
        <v>#N/A</v>
      </c>
      <c r="L63" s="28" t="e" cm="1">
        <f t="array" ref="L63">IF(INDEX('ETAPA 8'!$B$106:$AT$171,$I63+1,L$50)=0,"",INDEX('ETAPA 8'!$B$106:$AT$171,$I63+1,L$50))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8'!$B$106:$AT$171,$I64+1,J$50)=0,"",INDEX('ETAPA 8'!$B$106:$AT$171,$I64+1,J$50))</f>
        <v>1.3496521083074697E-2</v>
      </c>
      <c r="K64" s="28" t="e" cm="1">
        <f t="array" ref="K64">IF(INDEX('ETAPA 8'!$B$106:$AT$171,$I64+1,K$50)=0,"",INDEX('ETAPA 8'!$B$106:$AT$171,$I64+1,K$50))</f>
        <v>#N/A</v>
      </c>
      <c r="L64" s="28" t="e" cm="1">
        <f t="array" ref="L64">IF(INDEX('ETAPA 8'!$B$106:$AT$171,$I64+1,L$50)=0,"",INDEX('ETAPA 8'!$B$106:$AT$171,$I64+1,L$50))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8'!$B$106:$AT$171,$I65+1,J$50)=0,"",INDEX('ETAPA 8'!$B$106:$AT$171,$I65+1,J$50))</f>
        <v>8.8523765613208755E-3</v>
      </c>
      <c r="K65" s="28" t="e" cm="1">
        <f t="array" ref="K65">IF(INDEX('ETAPA 8'!$B$106:$AT$171,$I65+1,K$50)=0,"",INDEX('ETAPA 8'!$B$106:$AT$171,$I65+1,K$50))</f>
        <v>#N/A</v>
      </c>
      <c r="L65" s="28" t="e" cm="1">
        <f t="array" ref="L65">IF(INDEX('ETAPA 8'!$B$106:$AT$171,$I65+1,L$50)=0,"",INDEX('ETAPA 8'!$B$106:$AT$171,$I65+1,L$50))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8'!$B$106:$AT$171,$I66+1,J$50)=0,"",INDEX('ETAPA 8'!$B$106:$AT$171,$I66+1,J$50))</f>
        <v>9.2212255847094748E-3</v>
      </c>
      <c r="K66" s="28" t="e" cm="1">
        <f t="array" ref="K66">IF(INDEX('ETAPA 8'!$B$106:$AT$171,$I66+1,K$50)=0,"",INDEX('ETAPA 8'!$B$106:$AT$171,$I66+1,K$50))</f>
        <v>#N/A</v>
      </c>
      <c r="L66" s="28" t="e" cm="1">
        <f t="array" ref="L66">IF(INDEX('ETAPA 8'!$B$106:$AT$171,$I66+1,L$50)=0,"",INDEX('ETAPA 8'!$B$106:$AT$171,$I66+1,L$50))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8'!$B$106:$AT$171,$I67+1,J$50)=0,"",INDEX('ETAPA 8'!$B$106:$AT$171,$I67+1,J$50))</f>
        <v>8.5338251320310216E-3</v>
      </c>
      <c r="K67" s="28" t="e" cm="1">
        <f t="array" ref="K67">IF(INDEX('ETAPA 8'!$B$106:$AT$171,$I67+1,K$50)=0,"",INDEX('ETAPA 8'!$B$106:$AT$171,$I67+1,K$50))</f>
        <v>#N/A</v>
      </c>
      <c r="L67" s="28" t="e" cm="1">
        <f t="array" ref="L67">IF(INDEX('ETAPA 8'!$B$106:$AT$171,$I67+1,L$50)=0,"",INDEX('ETAPA 8'!$B$106:$AT$171,$I67+1,L$50))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8'!$B$106:$AT$171,$I68+1,J$50)=0,"",INDEX('ETAPA 8'!$B$106:$AT$171,$I68+1,J$50))</f>
        <v>6.3374968564002664E-3</v>
      </c>
      <c r="K68" s="28" t="e" cm="1">
        <f t="array" ref="K68">IF(INDEX('ETAPA 8'!$B$106:$AT$171,$I68+1,K$50)=0,"",INDEX('ETAPA 8'!$B$106:$AT$171,$I68+1,K$50))</f>
        <v>#N/A</v>
      </c>
      <c r="L68" s="28" t="e" cm="1">
        <f t="array" ref="L68">IF(INDEX('ETAPA 8'!$B$106:$AT$171,$I68+1,L$50)=0,"",INDEX('ETAPA 8'!$B$106:$AT$171,$I68+1,L$50))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8'!$B$106:$AT$171,$I69+1,J$50)=0,"",INDEX('ETAPA 8'!$B$106:$AT$171,$I69+1,J$50))</f>
        <v>3.7387878279820635E-3</v>
      </c>
      <c r="K69" s="28" t="e" cm="1">
        <f t="array" ref="K69">IF(INDEX('ETAPA 8'!$B$106:$AT$171,$I69+1,K$50)=0,"",INDEX('ETAPA 8'!$B$106:$AT$171,$I69+1,K$50))</f>
        <v>#N/A</v>
      </c>
      <c r="L69" s="28" t="e" cm="1">
        <f t="array" ref="L69">IF(INDEX('ETAPA 8'!$B$106:$AT$171,$I69+1,L$50)=0,"",INDEX('ETAPA 8'!$B$106:$AT$171,$I69+1,L$50))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8'!$B$106:$AT$171,$I70+1,J$50)=0,"",INDEX('ETAPA 8'!$B$106:$AT$171,$I70+1,J$50))</f>
        <v>5.3315449744319602E-3</v>
      </c>
      <c r="K70" s="28" t="e" cm="1">
        <f t="array" ref="K70">IF(INDEX('ETAPA 8'!$B$106:$AT$171,$I70+1,K$50)=0,"",INDEX('ETAPA 8'!$B$106:$AT$171,$I70+1,K$50))</f>
        <v>#N/A</v>
      </c>
      <c r="L70" s="28" t="e" cm="1">
        <f t="array" ref="L70">IF(INDEX('ETAPA 8'!$B$106:$AT$171,$I70+1,L$50)=0,"",INDEX('ETAPA 8'!$B$106:$AT$171,$I70+1,L$50))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8'!$B$106:$AT$171,$I71+1,J$50)=0,"",INDEX('ETAPA 8'!$B$106:$AT$171,$I71+1,J$50))</f>
        <v>5.8848185095143873E-3</v>
      </c>
      <c r="K71" s="28" t="e" cm="1">
        <f t="array" ref="K71">IF(INDEX('ETAPA 8'!$B$106:$AT$171,$I71+1,K$50)=0,"",INDEX('ETAPA 8'!$B$106:$AT$171,$I71+1,K$50))</f>
        <v>#N/A</v>
      </c>
      <c r="L71" s="28" t="e" cm="1">
        <f t="array" ref="L71">IF(INDEX('ETAPA 8'!$B$106:$AT$171,$I71+1,L$50)=0,"",INDEX('ETAPA 8'!$B$106:$AT$171,$I71+1,L$50))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8'!$B$106:$AT$171,$I72+1,J$50)=0,"",INDEX('ETAPA 8'!$B$106:$AT$171,$I72+1,J$50))</f>
        <v>3.906446474976781E-3</v>
      </c>
      <c r="K72" s="28" t="e" cm="1">
        <f t="array" ref="K72">IF(INDEX('ETAPA 8'!$B$106:$AT$171,$I72+1,K$50)=0,"",INDEX('ETAPA 8'!$B$106:$AT$171,$I72+1,K$50))</f>
        <v>#N/A</v>
      </c>
      <c r="L72" s="28" t="e" cm="1">
        <f t="array" ref="L72">IF(INDEX('ETAPA 8'!$B$106:$AT$171,$I72+1,L$50)=0,"",INDEX('ETAPA 8'!$B$106:$AT$171,$I72+1,L$50))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8'!$B$106:$AT$171,$I73+1,J$50)=0,"",INDEX('ETAPA 8'!$B$106:$AT$171,$I73+1,J$50))</f>
        <v>5.0632911392403807E-3</v>
      </c>
      <c r="K73" s="28" t="e" cm="1">
        <f t="array" ref="K73">IF(INDEX('ETAPA 8'!$B$106:$AT$171,$I73+1,K$50)=0,"",INDEX('ETAPA 8'!$B$106:$AT$171,$I73+1,K$50))</f>
        <v>#N/A</v>
      </c>
      <c r="L73" s="28" t="e" cm="1">
        <f t="array" ref="L73">IF(INDEX('ETAPA 8'!$B$106:$AT$171,$I73+1,L$50)=0,"",INDEX('ETAPA 8'!$B$106:$AT$171,$I73+1,L$50))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8'!$B$106:$AT$171,$I74+1,J$50)=0,"",INDEX('ETAPA 8'!$B$106:$AT$171,$I74+1,J$50))</f>
        <v>5.0632911392403807E-3</v>
      </c>
      <c r="K74" s="28" t="e" cm="1">
        <f t="array" ref="K74">IF(INDEX('ETAPA 8'!$B$106:$AT$171,$I74+1,K$50)=0,"",INDEX('ETAPA 8'!$B$106:$AT$171,$I74+1,K$50))</f>
        <v>#N/A</v>
      </c>
      <c r="L74" s="28" t="e" cm="1">
        <f t="array" ref="L74">IF(INDEX('ETAPA 8'!$B$106:$AT$171,$I74+1,L$50)=0,"",INDEX('ETAPA 8'!$B$106:$AT$171,$I74+1,L$50))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8'!$B$106:$AT$171,$I75+1,J$50)=0,"",INDEX('ETAPA 8'!$B$106:$AT$171,$I75+1,J$50))</f>
        <v>6.8572386620836872E-3</v>
      </c>
      <c r="K75" s="28" t="e" cm="1">
        <f t="array" ref="K75">IF(INDEX('ETAPA 8'!$B$106:$AT$171,$I75+1,K$50)=0,"",INDEX('ETAPA 8'!$B$106:$AT$171,$I75+1,K$50))</f>
        <v>#N/A</v>
      </c>
      <c r="L75" s="28" t="e" cm="1">
        <f t="array" ref="L75">IF(INDEX('ETAPA 8'!$B$106:$AT$171,$I75+1,L$50)=0,"",INDEX('ETAPA 8'!$B$106:$AT$171,$I75+1,L$50))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8'!$B$106:$AT$171,$I76+1,J$50)=0,"",INDEX('ETAPA 8'!$B$106:$AT$171,$I76+1,J$50))</f>
        <v>1.6480844999580611E-2</v>
      </c>
      <c r="K76" s="28" t="e" cm="1">
        <f t="array" ref="K76">IF(INDEX('ETAPA 8'!$B$106:$AT$171,$I76+1,K$50)=0,"",INDEX('ETAPA 8'!$B$106:$AT$171,$I76+1,K$50))</f>
        <v>#N/A</v>
      </c>
      <c r="L76" s="28" t="e" cm="1">
        <f t="array" ref="L76">IF(INDEX('ETAPA 8'!$B$106:$AT$171,$I76+1,L$50)=0,"",INDEX('ETAPA 8'!$B$106:$AT$171,$I76+1,L$50))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8'!$B$106:$AT$171,$I77+1,J$50)=0,"",INDEX('ETAPA 8'!$B$106:$AT$171,$I77+1,J$50))</f>
        <v>4.7112079805515204E-3</v>
      </c>
      <c r="K77" s="28" t="e" cm="1">
        <f t="array" ref="K77">IF(INDEX('ETAPA 8'!$B$106:$AT$171,$I77+1,K$50)=0,"",INDEX('ETAPA 8'!$B$106:$AT$171,$I77+1,K$50))</f>
        <v>#N/A</v>
      </c>
      <c r="L77" s="28" t="e" cm="1">
        <f t="array" ref="L77">IF(INDEX('ETAPA 8'!$B$106:$AT$171,$I77+1,L$50)=0,"",INDEX('ETAPA 8'!$B$106:$AT$171,$I77+1,L$50))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8'!$B$106:$AT$171,$I78+1,J$50)=0,"",INDEX('ETAPA 8'!$B$106:$AT$171,$I78+1,J$50))</f>
        <v>4.6441445217535078E-3</v>
      </c>
      <c r="K78" s="28" t="e" cm="1">
        <f t="array" ref="K78">IF(INDEX('ETAPA 8'!$B$106:$AT$171,$I78+1,K$50)=0,"",INDEX('ETAPA 8'!$B$106:$AT$171,$I78+1,K$50))</f>
        <v>#N/A</v>
      </c>
      <c r="L78" s="28" t="e" cm="1">
        <f t="array" ref="L78">IF(INDEX('ETAPA 8'!$B$106:$AT$171,$I78+1,L$50)=0,"",INDEX('ETAPA 8'!$B$106:$AT$171,$I78+1,L$50))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8'!$B$106:$AT$171,$I79+1,J$50)=0,"",INDEX('ETAPA 8'!$B$106:$AT$171,$I79+1,J$50))</f>
        <v>2.9340263224073245E-3</v>
      </c>
      <c r="K79" s="28" t="e" cm="1">
        <f t="array" ref="K79">IF(INDEX('ETAPA 8'!$B$106:$AT$171,$I79+1,K$50)=0,"",INDEX('ETAPA 8'!$B$106:$AT$171,$I79+1,K$50))</f>
        <v>#N/A</v>
      </c>
      <c r="L79" s="28" t="e" cm="1">
        <f t="array" ref="L79">IF(INDEX('ETAPA 8'!$B$106:$AT$171,$I79+1,L$50)=0,"",INDEX('ETAPA 8'!$B$106:$AT$171,$I79+1,L$50))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8'!$B$106:$AT$171,$I80+1,J$50)=0,"",INDEX('ETAPA 8'!$B$106:$AT$171,$I80+1,J$50))</f>
        <v/>
      </c>
      <c r="K80" s="28" t="e" cm="1">
        <f t="array" ref="K80">IF(INDEX('ETAPA 8'!$B$106:$AT$171,$I80+1,K$50)=0,"",INDEX('ETAPA 8'!$B$106:$AT$171,$I80+1,K$50))</f>
        <v>#N/A</v>
      </c>
      <c r="L80" s="28" t="e" cm="1">
        <f t="array" ref="L80">IF(INDEX('ETAPA 8'!$B$106:$AT$171,$I80+1,L$50)=0,"",INDEX('ETAPA 8'!$B$106:$AT$171,$I80+1,L$50))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cm="1">
        <f t="array" ref="J81">IF(INDEX('ETAPA 8'!$B$106:$AT$171,$I81+1,J$50)=0,"",INDEX('ETAPA 8'!$B$106:$AT$171,$I81+1,J$50))</f>
        <v>4.3457121301031049E-2</v>
      </c>
      <c r="K81" s="28" t="e" cm="1">
        <f t="array" ref="K81">IF(INDEX('ETAPA 8'!$B$106:$AT$171,$I81+1,K$50)=0,"",INDEX('ETAPA 8'!$B$106:$AT$171,$I81+1,K$50))</f>
        <v>#N/A</v>
      </c>
      <c r="L81" s="28" t="e" cm="1">
        <f t="array" ref="L81">IF(INDEX('ETAPA 8'!$B$106:$AT$171,$I81+1,L$50)=0,"",INDEX('ETAPA 8'!$B$106:$AT$171,$I81+1,L$50))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8'!$B$106:$AT$171,$I82+1,J$50)=0,"",INDEX('ETAPA 8'!$B$106:$AT$171,$I82+1,J$50))</f>
        <v/>
      </c>
      <c r="K82" s="28" t="e" cm="1">
        <f t="array" ref="K82">IF(INDEX('ETAPA 8'!$B$106:$AT$171,$I82+1,K$50)=0,"",INDEX('ETAPA 8'!$B$106:$AT$171,$I82+1,K$50))</f>
        <v>#N/A</v>
      </c>
      <c r="L82" s="28" t="e" cm="1">
        <f t="array" ref="L82">IF(INDEX('ETAPA 8'!$B$106:$AT$171,$I82+1,L$50)=0,"",INDEX('ETAPA 8'!$B$106:$AT$171,$I82+1,L$50))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8'!$B$106:$AT$171,$I83+1,J$50)=0,"",INDEX('ETAPA 8'!$B$106:$AT$171,$I83+1,J$50))</f>
        <v/>
      </c>
      <c r="K83" s="28" t="e" cm="1">
        <f t="array" ref="K83">IF(INDEX('ETAPA 8'!$B$106:$AT$171,$I83+1,K$50)=0,"",INDEX('ETAPA 8'!$B$106:$AT$171,$I83+1,K$50))</f>
        <v>#N/A</v>
      </c>
      <c r="L83" s="28" t="e" cm="1">
        <f t="array" ref="L83">IF(INDEX('ETAPA 8'!$B$106:$AT$171,$I83+1,L$50)=0,"",INDEX('ETAPA 8'!$B$106:$AT$171,$I83+1,L$50))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8'!$B$106:$AT$171,$I84+1,J$50)=0,"",INDEX('ETAPA 8'!$B$106:$AT$171,$I84+1,J$50))</f>
        <v/>
      </c>
      <c r="K84" s="28" t="e" cm="1">
        <f t="array" ref="K84">IF(INDEX('ETAPA 8'!$B$106:$AT$171,$I84+1,K$50)=0,"",INDEX('ETAPA 8'!$B$106:$AT$171,$I84+1,K$50))</f>
        <v>#N/A</v>
      </c>
      <c r="L84" s="28" t="e" cm="1">
        <f t="array" ref="L84">IF(INDEX('ETAPA 8'!$B$106:$AT$171,$I84+1,L$50)=0,"",INDEX('ETAPA 8'!$B$106:$AT$171,$I84+1,L$50))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8'!$B$106:$AT$171,$I85+1,J$50)=0,"",INDEX('ETAPA 8'!$B$106:$AT$171,$I85+1,J$50))</f>
        <v/>
      </c>
      <c r="K85" s="28" t="e" cm="1">
        <f t="array" ref="K85">IF(INDEX('ETAPA 8'!$B$106:$AT$171,$I85+1,K$50)=0,"",INDEX('ETAPA 8'!$B$106:$AT$171,$I85+1,K$50))</f>
        <v>#N/A</v>
      </c>
      <c r="L85" s="28" t="e" cm="1">
        <f t="array" ref="L85">IF(INDEX('ETAPA 8'!$B$106:$AT$171,$I85+1,L$50)=0,"",INDEX('ETAPA 8'!$B$106:$AT$171,$I85+1,L$50))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8'!$B$106:$AT$171,$I86+1,J$50)=0,"",INDEX('ETAPA 8'!$B$106:$AT$171,$I86+1,J$50))</f>
        <v/>
      </c>
      <c r="K86" s="28" t="e" cm="1">
        <f t="array" ref="K86">IF(INDEX('ETAPA 8'!$B$106:$AT$171,$I86+1,K$50)=0,"",INDEX('ETAPA 8'!$B$106:$AT$171,$I86+1,K$50))</f>
        <v>#N/A</v>
      </c>
      <c r="L86" s="28" t="e" cm="1">
        <f t="array" ref="L86">IF(INDEX('ETAPA 8'!$B$106:$AT$171,$I86+1,L$50)=0,"",INDEX('ETAPA 8'!$B$106:$AT$171,$I86+1,L$50))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8'!$B$106:$AT$171,$I87+1,J$50)=0,"",INDEX('ETAPA 8'!$B$106:$AT$171,$I87+1,J$50))</f>
        <v/>
      </c>
      <c r="K87" s="28" t="e" cm="1">
        <f t="array" ref="K87">IF(INDEX('ETAPA 8'!$B$106:$AT$171,$I87+1,K$50)=0,"",INDEX('ETAPA 8'!$B$106:$AT$171,$I87+1,K$50))</f>
        <v>#N/A</v>
      </c>
      <c r="L87" s="28" t="e" cm="1">
        <f t="array" ref="L87">IF(INDEX('ETAPA 8'!$B$106:$AT$171,$I87+1,L$50)=0,"",INDEX('ETAPA 8'!$B$106:$AT$171,$I87+1,L$50))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8'!$B$106:$AT$171,$I88+1,J$50)=0,"",INDEX('ETAPA 8'!$B$106:$AT$171,$I88+1,J$50))</f>
        <v/>
      </c>
      <c r="K88" s="28" t="e" cm="1">
        <f t="array" ref="K88">IF(INDEX('ETAPA 8'!$B$106:$AT$171,$I88+1,K$50)=0,"",INDEX('ETAPA 8'!$B$106:$AT$171,$I88+1,K$50))</f>
        <v>#N/A</v>
      </c>
      <c r="L88" s="28" t="e" cm="1">
        <f t="array" ref="L88">IF(INDEX('ETAPA 8'!$B$106:$AT$171,$I88+1,L$50)=0,"",INDEX('ETAPA 8'!$B$106:$AT$171,$I88+1,L$50))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8'!$B$106:$AT$171,$I89+1,J$50)=0,"",INDEX('ETAPA 8'!$B$106:$AT$171,$I89+1,J$50))</f>
        <v/>
      </c>
      <c r="K89" s="28" t="e" cm="1">
        <f t="array" ref="K89">IF(INDEX('ETAPA 8'!$B$106:$AT$171,$I89+1,K$50)=0,"",INDEX('ETAPA 8'!$B$106:$AT$171,$I89+1,K$50))</f>
        <v>#N/A</v>
      </c>
      <c r="L89" s="28" t="e" cm="1">
        <f t="array" ref="L89">IF(INDEX('ETAPA 8'!$B$106:$AT$171,$I89+1,L$50)=0,"",INDEX('ETAPA 8'!$B$106:$AT$171,$I89+1,L$50))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8'!$B$106:$AT$171,$I90+1,J$50)=0,"",INDEX('ETAPA 8'!$B$106:$AT$171,$I90+1,J$50))</f>
        <v/>
      </c>
      <c r="K90" s="28" t="e" cm="1">
        <f t="array" ref="K90">IF(INDEX('ETAPA 8'!$B$106:$AT$171,$I90+1,K$50)=0,"",INDEX('ETAPA 8'!$B$106:$AT$171,$I90+1,K$50))</f>
        <v>#N/A</v>
      </c>
      <c r="L90" s="28" t="e" cm="1">
        <f t="array" ref="L90">IF(INDEX('ETAPA 8'!$B$106:$AT$171,$I90+1,L$50)=0,"",INDEX('ETAPA 8'!$B$106:$AT$171,$I90+1,L$50))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8'!$B$106:$AT$171,$I91+1,J$50)=0,"",INDEX('ETAPA 8'!$B$106:$AT$171,$I91+1,J$50))</f>
        <v/>
      </c>
      <c r="K91" s="28" t="e" cm="1">
        <f t="array" ref="K91">IF(INDEX('ETAPA 8'!$B$106:$AT$171,$I91+1,K$50)=0,"",INDEX('ETAPA 8'!$B$106:$AT$171,$I91+1,K$50))</f>
        <v>#N/A</v>
      </c>
      <c r="L91" s="28" t="e" cm="1">
        <f t="array" ref="L91">IF(INDEX('ETAPA 8'!$B$106:$AT$171,$I91+1,L$50)=0,"",INDEX('ETAPA 8'!$B$106:$AT$171,$I91+1,L$50))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8'!$B$106:$AT$171,$I92+1,J$50)=0,"",INDEX('ETAPA 8'!$B$106:$AT$171,$I92+1,J$50))</f>
        <v/>
      </c>
      <c r="K92" s="28" t="e" cm="1">
        <f t="array" ref="K92">IF(INDEX('ETAPA 8'!$B$106:$AT$171,$I92+1,K$50)=0,"",INDEX('ETAPA 8'!$B$106:$AT$171,$I92+1,K$50))</f>
        <v>#N/A</v>
      </c>
      <c r="L92" s="28" t="e" cm="1">
        <f t="array" ref="L92">IF(INDEX('ETAPA 8'!$B$106:$AT$171,$I92+1,L$50)=0,"",INDEX('ETAPA 8'!$B$106:$AT$171,$I92+1,L$50))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8'!$B$106:$AT$171,$I93+1,J$50)=0,"",INDEX('ETAPA 8'!$B$106:$AT$171,$I93+1,J$50))</f>
        <v/>
      </c>
      <c r="K93" s="28" t="e" cm="1">
        <f t="array" ref="K93">IF(INDEX('ETAPA 8'!$B$106:$AT$171,$I93+1,K$50)=0,"",INDEX('ETAPA 8'!$B$106:$AT$171,$I93+1,K$50))</f>
        <v>#N/A</v>
      </c>
      <c r="L93" s="28" t="e" cm="1">
        <f t="array" ref="L93">IF(INDEX('ETAPA 8'!$B$106:$AT$171,$I93+1,L$50)=0,"",INDEX('ETAPA 8'!$B$106:$AT$171,$I93+1,L$50))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8'!$B$106:$AT$171,$I94+1,J$50)=0,"",INDEX('ETAPA 8'!$B$106:$AT$171,$I94+1,J$50))</f>
        <v/>
      </c>
      <c r="K94" s="28" t="e" cm="1">
        <f t="array" ref="K94">IF(INDEX('ETAPA 8'!$B$106:$AT$171,$I94+1,K$50)=0,"",INDEX('ETAPA 8'!$B$106:$AT$171,$I94+1,K$50))</f>
        <v>#N/A</v>
      </c>
      <c r="L94" s="28" t="e" cm="1">
        <f t="array" ref="L94">IF(INDEX('ETAPA 8'!$B$106:$AT$171,$I94+1,L$50)=0,"",INDEX('ETAPA 8'!$B$106:$AT$171,$I94+1,L$50))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8'!$B$106:$AT$171,$I95+1,J$50)=0,"",INDEX('ETAPA 8'!$B$106:$AT$171,$I95+1,J$50))</f>
        <v/>
      </c>
      <c r="K95" s="28" t="e" cm="1">
        <f t="array" ref="K95">IF(INDEX('ETAPA 8'!$B$106:$AT$171,$I95+1,K$50)=0,"",INDEX('ETAPA 8'!$B$106:$AT$171,$I95+1,K$50))</f>
        <v>#N/A</v>
      </c>
      <c r="L95" s="28" t="e" cm="1">
        <f t="array" ref="L95">IF(INDEX('ETAPA 8'!$B$106:$AT$171,$I95+1,L$50)=0,"",INDEX('ETAPA 8'!$B$106:$AT$171,$I95+1,L$50))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8'!$B$106:$AT$171,$I96+1,J$50)=0,"",INDEX('ETAPA 8'!$B$106:$AT$171,$I96+1,J$50))</f>
        <v/>
      </c>
      <c r="K96" s="28" t="e" cm="1">
        <f t="array" ref="K96">IF(INDEX('ETAPA 8'!$B$106:$AT$171,$I96+1,K$50)=0,"",INDEX('ETAPA 8'!$B$106:$AT$171,$I96+1,K$50))</f>
        <v>#N/A</v>
      </c>
      <c r="L96" s="28" t="e" cm="1">
        <f t="array" ref="L96">IF(INDEX('ETAPA 8'!$B$106:$AT$171,$I96+1,L$50)=0,"",INDEX('ETAPA 8'!$B$106:$AT$171,$I96+1,L$50))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8'!$B$106:$AT$171,$I97+1,J$50)=0,"",INDEX('ETAPA 8'!$B$106:$AT$171,$I97+1,J$50))</f>
        <v/>
      </c>
      <c r="K97" s="28" t="e" cm="1">
        <f t="array" ref="K97">IF(INDEX('ETAPA 8'!$B$106:$AT$171,$I97+1,K$50)=0,"",INDEX('ETAPA 8'!$B$106:$AT$171,$I97+1,K$50))</f>
        <v>#N/A</v>
      </c>
      <c r="L97" s="28" t="e" cm="1">
        <f t="array" ref="L97">IF(INDEX('ETAPA 8'!$B$106:$AT$171,$I97+1,L$50)=0,"",INDEX('ETAPA 8'!$B$106:$AT$171,$I97+1,L$50))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6.9033564814814825E-4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/>
      <c r="M105" s="2"/>
      <c r="N105" s="2"/>
      <c r="O105" s="2"/>
      <c r="P105" s="2"/>
      <c r="Q105" s="2"/>
    </row>
    <row r="106" spans="1:17" ht="30" x14ac:dyDescent="0.2">
      <c r="A106" s="4" t="s">
        <v>7</v>
      </c>
      <c r="B106" s="3" t="s">
        <v>11</v>
      </c>
      <c r="C106" s="3" t="s">
        <v>9</v>
      </c>
      <c r="D106" s="3" t="s">
        <v>22</v>
      </c>
      <c r="E106" s="3" t="s">
        <v>16</v>
      </c>
      <c r="F106" s="3" t="s">
        <v>12</v>
      </c>
      <c r="G106" s="3" t="s">
        <v>18</v>
      </c>
      <c r="H106" s="3" t="s">
        <v>14</v>
      </c>
      <c r="I106" s="3" t="s">
        <v>13</v>
      </c>
      <c r="J106" s="3" t="s">
        <v>20</v>
      </c>
      <c r="K106" s="3" t="s">
        <v>15</v>
      </c>
      <c r="L106" s="3"/>
      <c r="M106" s="3"/>
      <c r="N106" s="3"/>
      <c r="O106" s="3"/>
      <c r="P106" s="3"/>
      <c r="Q106" s="3"/>
    </row>
    <row r="107" spans="1:17" ht="12.75" x14ac:dyDescent="0.2">
      <c r="A107" s="2">
        <v>2</v>
      </c>
      <c r="B107" s="27">
        <v>5.1102355603990207E-2</v>
      </c>
      <c r="C107" s="27">
        <v>6.588984826892437E-2</v>
      </c>
      <c r="D107" s="27">
        <v>5.8697292312850938E-2</v>
      </c>
      <c r="E107" s="27">
        <v>8.7450750272445255E-2</v>
      </c>
      <c r="F107" s="27">
        <v>6.4045603151982322E-2</v>
      </c>
      <c r="G107" s="27">
        <v>8.2337161539106293E-2</v>
      </c>
      <c r="H107" s="27">
        <v>7.5362561824125845E-2</v>
      </c>
      <c r="I107" s="27">
        <v>6.0843322994383262E-2</v>
      </c>
      <c r="J107" s="27">
        <v>4.2685891524855316E-2</v>
      </c>
      <c r="K107" s="27">
        <v>4.0556626708022264E-2</v>
      </c>
      <c r="L107" s="27"/>
      <c r="M107" s="27"/>
      <c r="N107" s="27"/>
      <c r="O107" s="27"/>
      <c r="P107" s="27"/>
      <c r="Q107" s="1"/>
    </row>
    <row r="108" spans="1:17" ht="12.75" x14ac:dyDescent="0.2">
      <c r="A108" s="2">
        <v>3</v>
      </c>
      <c r="B108" s="27">
        <v>2.1376477491826588E-2</v>
      </c>
      <c r="C108" s="27">
        <v>3.5828652862771315E-2</v>
      </c>
      <c r="D108" s="27">
        <v>6.5487467516137085E-2</v>
      </c>
      <c r="E108" s="27">
        <v>6.7164053986084105E-2</v>
      </c>
      <c r="F108" s="27">
        <v>0.10260709196076771</v>
      </c>
      <c r="G108" s="27">
        <v>6.3559393075697593E-2</v>
      </c>
      <c r="H108" s="27">
        <v>5.4740548243775569E-2</v>
      </c>
      <c r="I108" s="27">
        <v>6.6208399698214224E-2</v>
      </c>
      <c r="J108" s="27">
        <v>2.947439014167131E-2</v>
      </c>
      <c r="K108" s="27">
        <v>3.2190460222985801E-2</v>
      </c>
      <c r="L108" s="27"/>
      <c r="M108" s="27"/>
      <c r="N108" s="27"/>
      <c r="O108" s="27"/>
      <c r="P108" s="27"/>
      <c r="Q108" s="1"/>
    </row>
    <row r="109" spans="1:17" ht="12.75" x14ac:dyDescent="0.2">
      <c r="A109" s="2">
        <v>4</v>
      </c>
      <c r="B109" s="27">
        <v>1.7084416128761468E-2</v>
      </c>
      <c r="C109" s="27">
        <v>2.3539274038058337E-2</v>
      </c>
      <c r="D109" s="27">
        <v>2.9742643976863048E-2</v>
      </c>
      <c r="E109" s="27">
        <v>2.6037387878279677E-2</v>
      </c>
      <c r="F109" s="27">
        <v>2.9927068488557189E-2</v>
      </c>
      <c r="G109" s="27">
        <v>4.0204543549333248E-2</v>
      </c>
      <c r="H109" s="27">
        <v>3.5275379327688733E-2</v>
      </c>
      <c r="I109" s="27">
        <v>4.0942241596110283E-2</v>
      </c>
      <c r="J109" s="27">
        <v>3.0228854053147777E-2</v>
      </c>
      <c r="K109" s="27">
        <v>2.9742643976863048E-2</v>
      </c>
      <c r="L109" s="27"/>
      <c r="M109" s="27"/>
      <c r="N109" s="27"/>
      <c r="O109" s="27"/>
      <c r="P109" s="27"/>
      <c r="Q109" s="1"/>
    </row>
    <row r="110" spans="1:17" ht="12.75" x14ac:dyDescent="0.2">
      <c r="A110" s="2">
        <v>5</v>
      </c>
      <c r="B110" s="27">
        <v>2.6355939307569687E-2</v>
      </c>
      <c r="C110" s="27">
        <v>3.6214267750859029E-2</v>
      </c>
      <c r="D110" s="27">
        <v>1.2222315365914812E-2</v>
      </c>
      <c r="E110" s="27">
        <v>2.4444630731829935E-2</v>
      </c>
      <c r="F110" s="27">
        <v>4.2870316036549463E-2</v>
      </c>
      <c r="G110" s="27">
        <v>4.1545812725290988E-2</v>
      </c>
      <c r="H110" s="27">
        <v>3.1570123229105518E-2</v>
      </c>
      <c r="I110" s="27">
        <v>4.9308408081146435E-2</v>
      </c>
      <c r="J110" s="27">
        <v>2.7713974348227012E-2</v>
      </c>
      <c r="K110" s="27">
        <v>3.5610696621678012E-2</v>
      </c>
      <c r="L110" s="27"/>
      <c r="M110" s="27"/>
      <c r="N110" s="27"/>
      <c r="O110" s="27"/>
      <c r="P110" s="27"/>
      <c r="Q110" s="1"/>
    </row>
    <row r="111" spans="1:17" ht="12.75" x14ac:dyDescent="0.2">
      <c r="A111" s="2">
        <v>6</v>
      </c>
      <c r="B111" s="27">
        <v>1.3462989353675691E-2</v>
      </c>
      <c r="C111" s="27">
        <v>1.8761002598708804E-2</v>
      </c>
      <c r="D111" s="27">
        <v>1.7687987257942642E-2</v>
      </c>
      <c r="E111" s="27">
        <v>1.5726381088104459E-2</v>
      </c>
      <c r="F111" s="27">
        <v>2.4561991784726223E-2</v>
      </c>
      <c r="G111" s="27">
        <v>4.0120714225835963E-2</v>
      </c>
      <c r="H111" s="27">
        <v>3.5392740380585173E-2</v>
      </c>
      <c r="I111" s="27">
        <v>4.3121804007041457E-2</v>
      </c>
      <c r="J111" s="27">
        <v>2.5148797049207815E-2</v>
      </c>
      <c r="K111" s="27">
        <v>2.0471120798054986E-2</v>
      </c>
      <c r="L111" s="27"/>
      <c r="M111" s="27"/>
      <c r="N111" s="27"/>
      <c r="O111" s="27"/>
      <c r="P111" s="27"/>
      <c r="Q111" s="1"/>
    </row>
    <row r="112" spans="1:17" ht="12.75" x14ac:dyDescent="0.2">
      <c r="A112" s="2">
        <v>7</v>
      </c>
      <c r="B112" s="27">
        <v>1.4904853717830294E-2</v>
      </c>
      <c r="C112" s="27">
        <v>1.7872411769636783E-2</v>
      </c>
      <c r="D112" s="27">
        <v>9.7744991197920589E-3</v>
      </c>
      <c r="E112" s="27">
        <v>1.6095230111492744E-2</v>
      </c>
      <c r="F112" s="27">
        <v>1.0378070248972759E-2</v>
      </c>
      <c r="G112" s="27">
        <v>2.7261296001340973E-2</v>
      </c>
      <c r="H112" s="27">
        <v>2.860256517729903E-2</v>
      </c>
      <c r="I112" s="27">
        <v>2.7965462318718853E-2</v>
      </c>
      <c r="J112" s="27">
        <v>2.2885405314778888E-2</v>
      </c>
      <c r="K112" s="27">
        <v>1.4821024394333015E-2</v>
      </c>
      <c r="L112" s="27"/>
      <c r="M112" s="27"/>
      <c r="N112" s="27"/>
      <c r="O112" s="27"/>
      <c r="P112" s="27"/>
      <c r="Q112" s="1"/>
    </row>
    <row r="113" spans="1:17" ht="12.75" x14ac:dyDescent="0.2">
      <c r="A113" s="2">
        <v>8</v>
      </c>
      <c r="B113" s="27">
        <v>9.2882890435073296E-3</v>
      </c>
      <c r="C113" s="27">
        <v>1.6631737781875901E-2</v>
      </c>
      <c r="D113" s="27">
        <v>1.2054656718920094E-2</v>
      </c>
      <c r="E113" s="27">
        <v>1.2507335065805815E-2</v>
      </c>
      <c r="F113" s="27">
        <v>8.7014837790257392E-3</v>
      </c>
      <c r="G113" s="27">
        <v>2.4159611031938776E-2</v>
      </c>
      <c r="H113" s="27">
        <v>2.8334311342107295E-2</v>
      </c>
      <c r="I113" s="27">
        <v>2.4142845167239194E-2</v>
      </c>
      <c r="J113" s="27">
        <v>2.2918937044177894E-2</v>
      </c>
      <c r="K113" s="27">
        <v>1.5927571464498181E-2</v>
      </c>
      <c r="L113" s="27"/>
      <c r="M113" s="27"/>
      <c r="N113" s="27"/>
      <c r="O113" s="27"/>
      <c r="P113" s="27"/>
      <c r="Q113" s="1"/>
    </row>
    <row r="114" spans="1:17" ht="12.75" x14ac:dyDescent="0.2">
      <c r="A114" s="2">
        <v>9</v>
      </c>
      <c r="B114" s="27">
        <v>1.0663089948864078E-2</v>
      </c>
      <c r="C114" s="27">
        <v>1.51898734177213E-2</v>
      </c>
      <c r="D114" s="27">
        <v>1.2641461983401684E-2</v>
      </c>
      <c r="E114" s="27">
        <v>1.5625785899907596E-2</v>
      </c>
      <c r="F114" s="27">
        <v>1.3949199429960263E-2</v>
      </c>
      <c r="G114" s="27">
        <v>3.0128258864950914E-2</v>
      </c>
      <c r="H114" s="27">
        <v>3.8729147455779947E-2</v>
      </c>
      <c r="I114" s="27">
        <v>3.2710202028669533E-2</v>
      </c>
      <c r="J114" s="27">
        <v>2.4930840808114509E-2</v>
      </c>
      <c r="K114" s="27">
        <v>1.6799396428870777E-2</v>
      </c>
      <c r="L114" s="27"/>
      <c r="M114" s="27"/>
      <c r="N114" s="27"/>
      <c r="O114" s="27"/>
      <c r="P114" s="27"/>
      <c r="Q114" s="1"/>
    </row>
    <row r="115" spans="1:17" ht="12.75" x14ac:dyDescent="0.2">
      <c r="A115" s="2">
        <v>10</v>
      </c>
      <c r="B115" s="27">
        <v>1.0277475060776212E-2</v>
      </c>
      <c r="C115" s="27">
        <v>1.7453265152150226E-2</v>
      </c>
      <c r="D115" s="27">
        <v>7.7458294911558643E-3</v>
      </c>
      <c r="E115" s="27">
        <v>7.712297761756858E-3</v>
      </c>
      <c r="F115" s="27">
        <v>9.5230111492997458E-3</v>
      </c>
      <c r="G115" s="27">
        <v>2.7613379160030149E-2</v>
      </c>
      <c r="H115" s="27">
        <v>2.0722608768547139E-2</v>
      </c>
      <c r="I115" s="27">
        <v>2.363986922625504E-2</v>
      </c>
      <c r="J115" s="27">
        <v>1.9984910721770256E-2</v>
      </c>
      <c r="K115" s="27">
        <v>2.0722608768547139E-2</v>
      </c>
      <c r="L115" s="27"/>
      <c r="M115" s="27"/>
      <c r="N115" s="27"/>
      <c r="O115" s="27"/>
      <c r="P115" s="27"/>
      <c r="Q115" s="1"/>
    </row>
    <row r="116" spans="1:17" ht="12.75" x14ac:dyDescent="0.2">
      <c r="A116" s="2">
        <v>11</v>
      </c>
      <c r="B116" s="27">
        <v>8.9865034789167429E-3</v>
      </c>
      <c r="C116" s="27">
        <v>1.1199597619247081E-2</v>
      </c>
      <c r="D116" s="27">
        <v>1.2691759577499958E-2</v>
      </c>
      <c r="E116" s="27">
        <v>1.1316958672143523E-2</v>
      </c>
      <c r="F116" s="27">
        <v>1.4351580182747868E-2</v>
      </c>
      <c r="G116" s="27">
        <v>2.3086595691172614E-2</v>
      </c>
      <c r="H116" s="27">
        <v>2.0907033280241284E-2</v>
      </c>
      <c r="I116" s="27">
        <v>2.7076871489646832E-2</v>
      </c>
      <c r="J116" s="27">
        <v>3.1855142928996209E-2</v>
      </c>
      <c r="K116" s="27">
        <v>1.5273702741218894E-2</v>
      </c>
      <c r="L116" s="27"/>
      <c r="M116" s="27"/>
      <c r="N116" s="27"/>
      <c r="O116" s="27"/>
      <c r="P116" s="27"/>
      <c r="Q116" s="1"/>
    </row>
    <row r="117" spans="1:17" ht="12.75" x14ac:dyDescent="0.2">
      <c r="A117" s="2">
        <v>12</v>
      </c>
      <c r="B117" s="27">
        <v>9.439181825802466E-3</v>
      </c>
      <c r="C117" s="27">
        <v>8.6847179143263141E-3</v>
      </c>
      <c r="D117" s="27">
        <v>5.4992036214265207E-3</v>
      </c>
      <c r="E117" s="27">
        <v>6.4213261798975471E-3</v>
      </c>
      <c r="F117" s="27">
        <v>1.1752871154329665E-2</v>
      </c>
      <c r="G117" s="27">
        <v>2.280157599128161E-2</v>
      </c>
      <c r="H117" s="27">
        <v>2.6858915248553841E-2</v>
      </c>
      <c r="I117" s="27">
        <v>2.9977366082655464E-2</v>
      </c>
      <c r="J117" s="27">
        <v>2.937379495347445E-2</v>
      </c>
      <c r="K117" s="27">
        <v>1.4250984994551005E-2</v>
      </c>
      <c r="L117" s="27"/>
      <c r="M117" s="27"/>
      <c r="N117" s="27"/>
      <c r="O117" s="27"/>
      <c r="P117" s="27"/>
      <c r="Q117" s="1"/>
    </row>
    <row r="118" spans="1:17" ht="12.75" x14ac:dyDescent="0.2">
      <c r="A118" s="2">
        <v>13</v>
      </c>
      <c r="B118" s="27">
        <v>1.3496521083074697E-2</v>
      </c>
      <c r="C118" s="27">
        <v>1.1316958672143523E-2</v>
      </c>
      <c r="D118" s="27">
        <v>1.7084416128761468E-2</v>
      </c>
      <c r="E118" s="27">
        <v>1.6329952217285632E-2</v>
      </c>
      <c r="F118" s="27">
        <v>6.6560482856901203E-3</v>
      </c>
      <c r="G118" s="27">
        <v>1.7822114175538507E-2</v>
      </c>
      <c r="H118" s="27">
        <v>1.7587392069745779E-2</v>
      </c>
      <c r="I118" s="27">
        <v>2.1996814485706871E-2</v>
      </c>
      <c r="J118" s="27">
        <v>2.8652862771397305E-2</v>
      </c>
      <c r="K118" s="27">
        <v>1.4066560482856707E-2</v>
      </c>
      <c r="L118" s="27"/>
      <c r="M118" s="27"/>
      <c r="N118" s="27"/>
      <c r="O118" s="27"/>
      <c r="P118" s="27"/>
      <c r="Q118" s="1"/>
    </row>
    <row r="119" spans="1:17" ht="12.75" x14ac:dyDescent="0.2">
      <c r="A119" s="2">
        <v>14</v>
      </c>
      <c r="B119" s="27">
        <v>8.8523765613208755E-3</v>
      </c>
      <c r="C119" s="27">
        <v>9.1541621259114622E-3</v>
      </c>
      <c r="D119" s="27">
        <v>3.9735099337746367E-3</v>
      </c>
      <c r="E119" s="27">
        <v>4.5267834688570638E-3</v>
      </c>
      <c r="F119" s="27">
        <v>2.6154748931176276E-3</v>
      </c>
      <c r="G119" s="27">
        <v>1.6179059434990182E-2</v>
      </c>
      <c r="H119" s="27">
        <v>2.9457624276972044E-2</v>
      </c>
      <c r="I119" s="27">
        <v>2.7093637354346414E-2</v>
      </c>
      <c r="J119" s="27">
        <v>2.8032525777516706E-2</v>
      </c>
      <c r="K119" s="27">
        <v>1.6246122893788035E-2</v>
      </c>
      <c r="L119" s="27"/>
      <c r="M119" s="27"/>
      <c r="N119" s="27"/>
      <c r="O119" s="27"/>
      <c r="P119" s="27"/>
      <c r="Q119" s="1"/>
    </row>
    <row r="120" spans="1:17" ht="12.75" x14ac:dyDescent="0.2">
      <c r="A120" s="2">
        <v>15</v>
      </c>
      <c r="B120" s="27">
        <v>9.2212255847094748E-3</v>
      </c>
      <c r="C120" s="27">
        <v>4.3926565512615095E-3</v>
      </c>
      <c r="D120" s="27">
        <v>9.1876938553104685E-3</v>
      </c>
      <c r="E120" s="27">
        <v>9.2882890435073296E-3</v>
      </c>
      <c r="F120" s="27">
        <v>9.455947690501891E-3</v>
      </c>
      <c r="G120" s="27">
        <v>2.0890267415541858E-2</v>
      </c>
      <c r="H120" s="27">
        <v>2.8133120965713569E-2</v>
      </c>
      <c r="I120" s="27">
        <v>1.9649593427780821E-2</v>
      </c>
      <c r="J120" s="27">
        <v>2.4226674490736632E-2</v>
      </c>
      <c r="K120" s="27">
        <v>1.2993545142090387E-2</v>
      </c>
      <c r="L120" s="27"/>
      <c r="M120" s="27"/>
      <c r="N120" s="27"/>
      <c r="O120" s="27"/>
      <c r="P120" s="27"/>
      <c r="Q120" s="1"/>
    </row>
    <row r="121" spans="1:17" ht="12.75" x14ac:dyDescent="0.2">
      <c r="A121" s="2">
        <v>16</v>
      </c>
      <c r="B121" s="27">
        <v>8.5338251320310216E-3</v>
      </c>
      <c r="C121" s="27">
        <v>9.2212255847094748E-3</v>
      </c>
      <c r="D121" s="27">
        <v>9.8415625785897576E-3</v>
      </c>
      <c r="E121" s="27">
        <v>9.757733255092476E-3</v>
      </c>
      <c r="F121" s="27">
        <v>9.9421577667866187E-3</v>
      </c>
      <c r="G121" s="27">
        <v>1.3110906194986831E-2</v>
      </c>
      <c r="H121" s="27">
        <v>1.99178472629724E-2</v>
      </c>
      <c r="I121" s="27">
        <v>2.013580350406555E-2</v>
      </c>
      <c r="J121" s="27">
        <v>2.7328359460138986E-2</v>
      </c>
      <c r="K121" s="27">
        <v>1.4955151311928726E-2</v>
      </c>
      <c r="L121" s="27"/>
      <c r="M121" s="27"/>
      <c r="N121" s="27"/>
      <c r="O121" s="27"/>
      <c r="P121" s="27"/>
      <c r="Q121" s="1"/>
    </row>
    <row r="122" spans="1:17" ht="12.75" x14ac:dyDescent="0.2">
      <c r="A122" s="2">
        <v>17</v>
      </c>
      <c r="B122" s="27">
        <v>6.3374968564002664E-3</v>
      </c>
      <c r="C122" s="27">
        <v>1.2322910554111673E-2</v>
      </c>
      <c r="D122" s="27">
        <v>1.0730153407661933E-2</v>
      </c>
      <c r="E122" s="27">
        <v>9.9086260373876123E-3</v>
      </c>
      <c r="F122" s="27">
        <v>7.2260876854724435E-3</v>
      </c>
      <c r="G122" s="27">
        <v>8.13144437924373E-3</v>
      </c>
      <c r="H122" s="27">
        <v>1.8291558387123655E-2</v>
      </c>
      <c r="I122" s="27">
        <v>2.2265068320898605E-2</v>
      </c>
      <c r="J122" s="27">
        <v>2.93402632240756E-2</v>
      </c>
      <c r="K122" s="27">
        <v>1.3362394165479142E-2</v>
      </c>
      <c r="L122" s="27"/>
      <c r="M122" s="27"/>
      <c r="N122" s="27"/>
      <c r="O122" s="27"/>
      <c r="P122" s="27"/>
      <c r="Q122" s="1"/>
    </row>
    <row r="123" spans="1:17" ht="12.75" x14ac:dyDescent="0.2">
      <c r="A123" s="2">
        <v>18</v>
      </c>
      <c r="B123" s="27">
        <v>3.7387878279820635E-3</v>
      </c>
      <c r="C123" s="27">
        <v>2.5551177801994947E-2</v>
      </c>
      <c r="D123" s="27">
        <v>0.1128678011568445</v>
      </c>
      <c r="E123" s="27">
        <v>2.2885405314778888E-2</v>
      </c>
      <c r="F123" s="27">
        <v>2.1627965462315915E-3</v>
      </c>
      <c r="G123" s="27">
        <v>1.0076284684382488E-2</v>
      </c>
      <c r="H123" s="27">
        <v>2.3975186520244635E-2</v>
      </c>
      <c r="I123" s="27">
        <v>2.363986922625504E-2</v>
      </c>
      <c r="J123" s="27">
        <v>1.7235308911056919E-2</v>
      </c>
      <c r="K123" s="27">
        <v>3.6465755721351023E-2</v>
      </c>
      <c r="L123" s="27"/>
      <c r="M123" s="27"/>
      <c r="N123" s="27"/>
      <c r="O123" s="27"/>
      <c r="P123" s="27"/>
      <c r="Q123" s="1"/>
    </row>
    <row r="124" spans="1:17" ht="12.75" x14ac:dyDescent="0.2">
      <c r="A124" s="2">
        <v>19</v>
      </c>
      <c r="B124" s="27">
        <v>5.3315449744319602E-3</v>
      </c>
      <c r="C124" s="27">
        <v>1.5609020035208173E-2</v>
      </c>
      <c r="D124" s="27">
        <v>1.193729566602365E-2</v>
      </c>
      <c r="E124" s="27">
        <v>0.13132701819096304</v>
      </c>
      <c r="F124" s="27">
        <v>0.16871489647078525</v>
      </c>
      <c r="G124" s="27">
        <v>2.9256433900578006E-2</v>
      </c>
      <c r="H124" s="27">
        <v>4.1026070919607409E-2</v>
      </c>
      <c r="I124" s="27">
        <v>2.1594433732919423E-2</v>
      </c>
      <c r="J124" s="27">
        <v>2.1074691927235843E-2</v>
      </c>
      <c r="K124" s="27">
        <v>0.23611367256266239</v>
      </c>
      <c r="L124" s="27"/>
      <c r="M124" s="27"/>
      <c r="N124" s="27"/>
      <c r="O124" s="27"/>
      <c r="P124" s="27"/>
      <c r="Q124" s="1"/>
    </row>
    <row r="125" spans="1:17" ht="12.75" x14ac:dyDescent="0.2">
      <c r="A125" s="2">
        <v>20</v>
      </c>
      <c r="B125" s="27">
        <v>5.8848185095143873E-3</v>
      </c>
      <c r="C125" s="27">
        <v>8.0476150557464501E-3</v>
      </c>
      <c r="D125" s="27">
        <v>1.1685807695531809E-2</v>
      </c>
      <c r="E125" s="27">
        <v>1.2909715818593107E-2</v>
      </c>
      <c r="F125" s="27">
        <v>1.6816162293570046E-2</v>
      </c>
      <c r="G125" s="27">
        <v>1.3932433565260837E-2</v>
      </c>
      <c r="H125" s="27">
        <v>1.5038980635426006E-2</v>
      </c>
      <c r="I125" s="27">
        <v>2.3002766367675332E-2</v>
      </c>
      <c r="J125" s="27">
        <v>3.3263475563752122E-2</v>
      </c>
      <c r="K125" s="27">
        <v>8.6344203202278844E-3</v>
      </c>
      <c r="L125" s="27"/>
      <c r="M125" s="27"/>
      <c r="N125" s="27"/>
      <c r="O125" s="27"/>
      <c r="P125" s="27"/>
      <c r="Q125" s="1"/>
    </row>
    <row r="126" spans="1:17" ht="12.75" x14ac:dyDescent="0.2">
      <c r="A126" s="2">
        <v>21</v>
      </c>
      <c r="B126" s="27">
        <v>3.906446474976781E-3</v>
      </c>
      <c r="C126" s="27">
        <v>1.1031938972252364E-2</v>
      </c>
      <c r="D126" s="27">
        <v>6.1530723447061246E-3</v>
      </c>
      <c r="E126" s="27">
        <v>8.1482102439433129E-3</v>
      </c>
      <c r="F126" s="27">
        <v>1.0931343784055501E-2</v>
      </c>
      <c r="G126" s="27">
        <v>6.3710285857991157E-3</v>
      </c>
      <c r="H126" s="27">
        <v>2.3187190879369317E-2</v>
      </c>
      <c r="I126" s="27">
        <v>2.3740464414451903E-2</v>
      </c>
      <c r="J126" s="27">
        <v>3.1368932852711792E-2</v>
      </c>
      <c r="K126" s="27">
        <v>2.2315365914996881E-2</v>
      </c>
      <c r="L126" s="27"/>
      <c r="M126" s="27"/>
      <c r="N126" s="27"/>
      <c r="O126" s="27"/>
      <c r="P126" s="27"/>
      <c r="Q126" s="1"/>
    </row>
    <row r="127" spans="1:17" ht="12.75" x14ac:dyDescent="0.2">
      <c r="A127" s="2">
        <v>22</v>
      </c>
      <c r="B127" s="27">
        <v>5.0632911392403807E-3</v>
      </c>
      <c r="C127" s="27">
        <v>1.7654455528543792E-2</v>
      </c>
      <c r="D127" s="27">
        <v>1.2339676418811256E-2</v>
      </c>
      <c r="E127" s="27">
        <v>8.5505909967306028E-3</v>
      </c>
      <c r="F127" s="27">
        <v>3.6717243691840509E-3</v>
      </c>
      <c r="G127" s="27">
        <v>1.9230446810294104E-2</v>
      </c>
      <c r="H127" s="27">
        <v>3.0161790594349765E-2</v>
      </c>
      <c r="I127" s="27">
        <v>2.3539274038058337E-2</v>
      </c>
      <c r="J127" s="27">
        <v>3.5325676921787008E-2</v>
      </c>
      <c r="K127" s="27">
        <v>4.2970911224746319E-2</v>
      </c>
      <c r="L127" s="27"/>
      <c r="M127" s="27"/>
      <c r="N127" s="27"/>
      <c r="O127" s="27"/>
      <c r="P127" s="27"/>
      <c r="Q127" s="1"/>
    </row>
    <row r="128" spans="1:17" ht="12.75" x14ac:dyDescent="0.2">
      <c r="A128" s="2">
        <v>23</v>
      </c>
      <c r="B128" s="27">
        <v>5.0632911392403807E-3</v>
      </c>
      <c r="C128" s="27">
        <v>1.6279654623187041E-2</v>
      </c>
      <c r="D128" s="27">
        <v>5.3483108391313853E-3</v>
      </c>
      <c r="E128" s="27">
        <v>9.5230111492997458E-3</v>
      </c>
      <c r="F128" s="27">
        <v>1.1283426942744517E-2</v>
      </c>
      <c r="G128" s="27">
        <v>1.1769637019029089E-2</v>
      </c>
      <c r="H128" s="27">
        <v>1.9800486210076115E-2</v>
      </c>
      <c r="I128" s="27">
        <v>1.9263978539693111E-2</v>
      </c>
      <c r="J128" s="27">
        <v>2.8367843071506301E-2</v>
      </c>
      <c r="K128" s="27">
        <v>-1</v>
      </c>
      <c r="L128" s="27"/>
      <c r="M128" s="27"/>
      <c r="N128" s="27"/>
      <c r="O128" s="27"/>
      <c r="P128" s="27"/>
      <c r="Q128" s="1"/>
    </row>
    <row r="129" spans="1:17" ht="12.75" x14ac:dyDescent="0.2">
      <c r="A129" s="2">
        <v>24</v>
      </c>
      <c r="B129" s="27">
        <v>6.8572386620836872E-3</v>
      </c>
      <c r="C129" s="27">
        <v>1.3580350406571977E-2</v>
      </c>
      <c r="D129" s="27">
        <v>3.7890854220804944E-3</v>
      </c>
      <c r="E129" s="27">
        <v>9.7744991197920589E-3</v>
      </c>
      <c r="F129" s="27">
        <v>1.4971917176627993E-2</v>
      </c>
      <c r="G129" s="27">
        <v>1.4418643641545881E-2</v>
      </c>
      <c r="H129" s="27">
        <v>1.9481934780786261E-2</v>
      </c>
      <c r="I129" s="27">
        <v>2.0823203956744002E-2</v>
      </c>
      <c r="J129" s="27">
        <v>2.498113840221294E-2</v>
      </c>
      <c r="K129" s="27">
        <v>-1</v>
      </c>
      <c r="L129" s="27"/>
      <c r="M129" s="27"/>
      <c r="N129" s="27"/>
      <c r="O129" s="27"/>
      <c r="P129" s="27"/>
      <c r="Q129" s="1"/>
    </row>
    <row r="130" spans="1:17" ht="12.75" x14ac:dyDescent="0.2">
      <c r="A130" s="2">
        <v>25</v>
      </c>
      <c r="B130" s="27">
        <v>1.6480844999580611E-2</v>
      </c>
      <c r="C130" s="27">
        <v>1.426775085925043E-2</v>
      </c>
      <c r="D130" s="27">
        <v>1.1333724536842948E-2</v>
      </c>
      <c r="E130" s="27">
        <v>1.8040070416631342E-2</v>
      </c>
      <c r="F130" s="27">
        <v>8.3996982144351525E-3</v>
      </c>
      <c r="G130" s="27">
        <v>1.1669041830832227E-2</v>
      </c>
      <c r="H130" s="27">
        <v>1.8258026657724649E-2</v>
      </c>
      <c r="I130" s="27">
        <v>2.5148797049207815E-2</v>
      </c>
      <c r="J130" s="27">
        <v>2.3975186520244635E-2</v>
      </c>
      <c r="K130" s="27">
        <v>-1</v>
      </c>
      <c r="L130" s="27"/>
      <c r="M130" s="27"/>
      <c r="N130" s="27"/>
      <c r="O130" s="27"/>
      <c r="P130" s="27"/>
      <c r="Q130" s="1"/>
    </row>
    <row r="131" spans="1:17" ht="12.75" x14ac:dyDescent="0.2">
      <c r="A131" s="2">
        <v>26</v>
      </c>
      <c r="B131" s="27">
        <v>4.7112079805515204E-3</v>
      </c>
      <c r="C131" s="27">
        <v>8.8020789672224441E-3</v>
      </c>
      <c r="D131" s="27">
        <v>1.274205717159572E-3</v>
      </c>
      <c r="E131" s="27">
        <v>1.3211501383183694E-2</v>
      </c>
      <c r="F131" s="27">
        <v>8.7517813731243267E-3</v>
      </c>
      <c r="G131" s="27">
        <v>2.2415961103193743E-2</v>
      </c>
      <c r="H131" s="27">
        <v>1.84089194400201E-2</v>
      </c>
      <c r="I131" s="27">
        <v>2.2851873585379882E-2</v>
      </c>
      <c r="J131" s="27">
        <v>2.1309414033028731E-2</v>
      </c>
      <c r="K131" s="27">
        <v>-1</v>
      </c>
      <c r="L131" s="27"/>
      <c r="M131" s="27"/>
      <c r="N131" s="27"/>
      <c r="O131" s="27"/>
      <c r="P131" s="27"/>
      <c r="Q131" s="1"/>
    </row>
    <row r="132" spans="1:17" ht="12.75" x14ac:dyDescent="0.2">
      <c r="A132" s="2">
        <v>27</v>
      </c>
      <c r="B132" s="27">
        <v>4.6441445217535078E-3</v>
      </c>
      <c r="C132" s="27">
        <v>1.1886998071925376E-2</v>
      </c>
      <c r="D132" s="27">
        <v>5.5495012155249521E-3</v>
      </c>
      <c r="E132" s="27">
        <v>1.1132534160449225E-2</v>
      </c>
      <c r="F132" s="27">
        <v>1.0579260625366484E-2</v>
      </c>
      <c r="G132" s="27">
        <v>1.2926481683292532E-2</v>
      </c>
      <c r="H132" s="27">
        <v>1.7587392069745779E-2</v>
      </c>
      <c r="I132" s="27">
        <v>3.3716153910637842E-2</v>
      </c>
      <c r="J132" s="27">
        <v>1.7620923799144785E-2</v>
      </c>
      <c r="K132" s="27">
        <v>-1</v>
      </c>
      <c r="L132" s="27"/>
      <c r="M132" s="27"/>
      <c r="N132" s="27"/>
      <c r="O132" s="27"/>
      <c r="P132" s="27"/>
      <c r="Q132" s="1"/>
    </row>
    <row r="133" spans="1:17" ht="12.75" x14ac:dyDescent="0.2">
      <c r="A133" s="2">
        <v>28</v>
      </c>
      <c r="B133" s="27">
        <v>2.9340263224073245E-3</v>
      </c>
      <c r="C133" s="27">
        <v>1.4653365747338297E-2</v>
      </c>
      <c r="D133" s="27">
        <v>5.851286780115538E-3</v>
      </c>
      <c r="E133" s="27">
        <v>1.792270936373537E-2</v>
      </c>
      <c r="F133" s="27">
        <v>2.1879453432810739E-2</v>
      </c>
      <c r="G133" s="27">
        <v>1.4150389806354144E-2</v>
      </c>
      <c r="H133" s="27">
        <v>2.7948696454019428E-2</v>
      </c>
      <c r="I133" s="27">
        <v>1.6782630564171196E-2</v>
      </c>
      <c r="J133" s="27">
        <v>-1</v>
      </c>
      <c r="K133" s="27">
        <v>-1</v>
      </c>
      <c r="L133" s="27"/>
      <c r="M133" s="27"/>
      <c r="N133" s="27"/>
      <c r="O133" s="27"/>
      <c r="P133" s="27"/>
      <c r="Q133" s="1"/>
    </row>
    <row r="134" spans="1:17" ht="12.75" x14ac:dyDescent="0.2">
      <c r="A134" s="2">
        <v>29</v>
      </c>
      <c r="B134" s="1">
        <v>0</v>
      </c>
      <c r="C134" s="1">
        <v>1.3664179730069415E-2</v>
      </c>
      <c r="D134" s="1">
        <v>6.0357112918098376E-3</v>
      </c>
      <c r="E134" s="1">
        <v>1.4452175370944573E-2</v>
      </c>
      <c r="F134" s="1">
        <v>1.6547908458378467E-2</v>
      </c>
      <c r="G134" s="1">
        <v>1.8224494928325799E-2</v>
      </c>
      <c r="H134" s="1">
        <v>5.0582613798306475E-2</v>
      </c>
      <c r="I134" s="1">
        <v>2.4159611031938776E-2</v>
      </c>
      <c r="J134" s="1">
        <v>-1</v>
      </c>
      <c r="K134" s="1">
        <v>-1</v>
      </c>
      <c r="L134" s="1"/>
      <c r="M134" s="1"/>
      <c r="N134" s="1"/>
      <c r="O134" s="1"/>
      <c r="P134" s="1"/>
      <c r="Q134" s="1"/>
    </row>
    <row r="135" spans="1:17" ht="12.75" x14ac:dyDescent="0.2">
      <c r="A135" s="2">
        <v>30</v>
      </c>
      <c r="B135" s="1">
        <v>4.3457121301031049E-2</v>
      </c>
      <c r="C135" s="1">
        <v>2.0940565009640134E-2</v>
      </c>
      <c r="D135" s="1">
        <v>3.3531729398692258E-5</v>
      </c>
      <c r="E135" s="1">
        <v>3.7387878279822206E-2</v>
      </c>
      <c r="F135" s="1">
        <v>1.8811300192807391E-2</v>
      </c>
      <c r="G135" s="1">
        <v>1.8610109816413666E-2</v>
      </c>
      <c r="H135" s="1">
        <v>-1</v>
      </c>
      <c r="I135" s="1">
        <v>-1</v>
      </c>
      <c r="J135" s="1">
        <v>-1</v>
      </c>
      <c r="K135" s="1">
        <v>-1</v>
      </c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35" priority="4" operator="equal">
      <formula>$H$2</formula>
    </cfRule>
  </conditionalFormatting>
  <conditionalFormatting sqref="B106:Q106 A106:A151">
    <cfRule type="expression" dxfId="34" priority="1" stopIfTrue="1">
      <formula>A106=SMALL($B106:$C106,1)</formula>
    </cfRule>
    <cfRule type="expression" dxfId="33" priority="2" stopIfTrue="1">
      <formula>A106=SMALL($B106:$C106,2)</formula>
    </cfRule>
    <cfRule type="expression" dxfId="3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575B5-BBEB-4FAA-9B69-11CCC143EE3D}">
  <dimension ref="A1:Q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48" t="s">
        <v>8</v>
      </c>
      <c r="B1" s="49"/>
      <c r="C1" s="49"/>
      <c r="D1" s="49"/>
      <c r="E1" s="49"/>
      <c r="F1" s="49"/>
      <c r="G1" s="50"/>
      <c r="H1" s="5" t="s">
        <v>1</v>
      </c>
      <c r="I1" s="6" t="str">
        <f>J52</f>
        <v>Enio Júnior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 t="s">
        <v>9</v>
      </c>
      <c r="C2" s="10"/>
      <c r="D2" s="10"/>
      <c r="E2" s="10"/>
      <c r="F2" s="10"/>
      <c r="G2" s="10"/>
      <c r="H2" s="5" t="s">
        <v>2</v>
      </c>
      <c r="I2" s="29">
        <f>AVERAGE(J53:J97)</f>
        <v>1.8690269549125612E-2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15</v>
      </c>
      <c r="C3" s="10"/>
      <c r="D3" s="10"/>
      <c r="E3" s="10"/>
      <c r="F3" s="10"/>
      <c r="G3" s="10"/>
      <c r="H3" s="5" t="s">
        <v>3</v>
      </c>
      <c r="I3" s="29">
        <f>LARGE(J53:J97,2)</f>
        <v>4.5675594256121707E-2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13</v>
      </c>
      <c r="C4" s="10"/>
      <c r="D4" s="10"/>
      <c r="E4" s="10"/>
      <c r="F4" s="10"/>
      <c r="G4" s="10"/>
      <c r="H4" s="5" t="s">
        <v>4</v>
      </c>
      <c r="I4" s="29">
        <f>SMALL(J53:J97,1)</f>
        <v>4.4470584859917384E-3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21</v>
      </c>
      <c r="C5" s="10"/>
      <c r="D5" s="10"/>
      <c r="E5" s="10"/>
      <c r="F5" s="10"/>
      <c r="G5" s="10"/>
      <c r="H5" s="14" t="s">
        <v>5</v>
      </c>
      <c r="I5" s="29">
        <f>_xlfn.STDEV.S(J53:J97)</f>
        <v>1.2723595803154708E-2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22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12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11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/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/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/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/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7'!$B$106:$AT$106,0)</f>
        <v>1</v>
      </c>
      <c r="K50" s="17" t="e">
        <f>MATCH(K52,'ETAPA 7'!$B$106:$AT$106,0)</f>
        <v>#N/A</v>
      </c>
      <c r="L50" s="17" t="e">
        <f>MATCH(L52,'ETAPA 7'!$B$106:$AT$106,0)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7'!$B$107:$B$147)</f>
        <v>25</v>
      </c>
      <c r="K51" s="23">
        <f>COUNTA('ETAPA 7'!$B$107:$B$147)</f>
        <v>25</v>
      </c>
      <c r="L51" s="23">
        <f>COUNTA('ETAPA 7'!$B$107:$B$147)</f>
        <v>25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Enio Júnior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7'!$B$106:$AT$171,$I53+1,J$50)=0,"",INDEX('ETAPA 7'!$B$106:$AT$171,$I53+1,J$50))</f>
        <v>3.5562122537979406E-2</v>
      </c>
      <c r="K53" s="28" t="e" cm="1">
        <f t="array" ref="K53">IF(INDEX('ETAPA 7'!$B$106:$AT$171,$I53+1,K$50)=0,"",INDEX('ETAPA 7'!$B$106:$AT$171,$I53+1,K$50))</f>
        <v>#N/A</v>
      </c>
      <c r="L53" s="28" t="e" cm="1">
        <f t="array" ref="L53">IF(INDEX('ETAPA 7'!$B$106:$AT$171,$I53+1,L$50)=0,"",INDEX('ETAPA 7'!$B$106:$AT$171,$I53+1,L$50))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7'!$B$106:$AT$171,$I54+1,J$50)=0,"",INDEX('ETAPA 7'!$B$106:$AT$171,$I54+1,J$50))</f>
        <v>2.7700870762742049E-2</v>
      </c>
      <c r="K54" s="28" t="e" cm="1">
        <f t="array" ref="K54">IF(INDEX('ETAPA 7'!$B$106:$AT$171,$I54+1,K$50)=0,"",INDEX('ETAPA 7'!$B$106:$AT$171,$I54+1,K$50))</f>
        <v>#N/A</v>
      </c>
      <c r="L54" s="28" t="e" cm="1">
        <f t="array" ref="L54">IF(INDEX('ETAPA 7'!$B$106:$AT$171,$I54+1,L$50)=0,"",INDEX('ETAPA 7'!$B$106:$AT$171,$I54+1,L$50))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7'!$B$106:$AT$171,$I55+1,J$50)=0,"",INDEX('ETAPA 7'!$B$106:$AT$171,$I55+1,J$50))</f>
        <v>2.6251990417306206E-2</v>
      </c>
      <c r="K55" s="28" t="e" cm="1">
        <f t="array" ref="K55">IF(INDEX('ETAPA 7'!$B$106:$AT$171,$I55+1,K$50)=0,"",INDEX('ETAPA 7'!$B$106:$AT$171,$I55+1,K$50))</f>
        <v>#N/A</v>
      </c>
      <c r="L55" s="28" t="e" cm="1">
        <f t="array" ref="L55">IF(INDEX('ETAPA 7'!$B$106:$AT$171,$I55+1,L$50)=0,"",INDEX('ETAPA 7'!$B$106:$AT$171,$I55+1,L$50))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7'!$B$106:$AT$171,$I56+1,J$50)=0,"",INDEX('ETAPA 7'!$B$106:$AT$171,$I56+1,J$50))</f>
        <v>3.1287208251445195E-2</v>
      </c>
      <c r="K56" s="28" t="e" cm="1">
        <f t="array" ref="K56">IF(INDEX('ETAPA 7'!$B$106:$AT$171,$I56+1,K$50)=0,"",INDEX('ETAPA 7'!$B$106:$AT$171,$I56+1,K$50))</f>
        <v>#N/A</v>
      </c>
      <c r="L56" s="28" t="e" cm="1">
        <f t="array" ref="L56">IF(INDEX('ETAPA 7'!$B$106:$AT$171,$I56+1,L$50)=0,"",INDEX('ETAPA 7'!$B$106:$AT$171,$I56+1,L$50))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7'!$B$106:$AT$171,$I57+1,J$50)=0,"",INDEX('ETAPA 7'!$B$106:$AT$171,$I57+1,J$50))</f>
        <v>2.8791117359307925E-2</v>
      </c>
      <c r="K57" s="28" t="e" cm="1">
        <f t="array" ref="K57">IF(INDEX('ETAPA 7'!$B$106:$AT$171,$I57+1,K$50)=0,"",INDEX('ETAPA 7'!$B$106:$AT$171,$I57+1,K$50))</f>
        <v>#N/A</v>
      </c>
      <c r="L57" s="28" t="e" cm="1">
        <f t="array" ref="L57">IF(INDEX('ETAPA 7'!$B$106:$AT$171,$I57+1,L$50)=0,"",INDEX('ETAPA 7'!$B$106:$AT$171,$I57+1,L$50))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7'!$B$106:$AT$171,$I58+1,J$50)=0,"",INDEX('ETAPA 7'!$B$106:$AT$171,$I58+1,J$50))</f>
        <v>1.4818746503321005E-2</v>
      </c>
      <c r="K58" s="28" t="e" cm="1">
        <f t="array" ref="K58">IF(INDEX('ETAPA 7'!$B$106:$AT$171,$I58+1,K$50)=0,"",INDEX('ETAPA 7'!$B$106:$AT$171,$I58+1,K$50))</f>
        <v>#N/A</v>
      </c>
      <c r="L58" s="28" t="e" cm="1">
        <f t="array" ref="L58">IF(INDEX('ETAPA 7'!$B$106:$AT$171,$I58+1,L$50)=0,"",INDEX('ETAPA 7'!$B$106:$AT$171,$I58+1,L$50))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7'!$B$106:$AT$171,$I59+1,J$50)=0,"",INDEX('ETAPA 7'!$B$106:$AT$171,$I59+1,J$50))</f>
        <v>9.1810239710797183E-3</v>
      </c>
      <c r="K59" s="28" t="e" cm="1">
        <f t="array" ref="K59">IF(INDEX('ETAPA 7'!$B$106:$AT$171,$I59+1,K$50)=0,"",INDEX('ETAPA 7'!$B$106:$AT$171,$I59+1,K$50))</f>
        <v>#N/A</v>
      </c>
      <c r="L59" s="28" t="e" cm="1">
        <f t="array" ref="L59">IF(INDEX('ETAPA 7'!$B$106:$AT$171,$I59+1,L$50)=0,"",INDEX('ETAPA 7'!$B$106:$AT$171,$I59+1,L$50))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7'!$B$106:$AT$171,$I60+1,J$50)=0,"",INDEX('ETAPA 7'!$B$106:$AT$171,$I60+1,J$50))</f>
        <v>4.5675594256121707E-2</v>
      </c>
      <c r="K60" s="28" t="e" cm="1">
        <f t="array" ref="K60">IF(INDEX('ETAPA 7'!$B$106:$AT$171,$I60+1,K$50)=0,"",INDEX('ETAPA 7'!$B$106:$AT$171,$I60+1,K$50))</f>
        <v>#N/A</v>
      </c>
      <c r="L60" s="28" t="e" cm="1">
        <f t="array" ref="L60">IF(INDEX('ETAPA 7'!$B$106:$AT$171,$I60+1,L$50)=0,"",INDEX('ETAPA 7'!$B$106:$AT$171,$I60+1,L$50))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7'!$B$106:$AT$171,$I61+1,J$50)=0,"",INDEX('ETAPA 7'!$B$106:$AT$171,$I61+1,J$50))</f>
        <v>1.5464287251287482E-2</v>
      </c>
      <c r="K61" s="28" t="e" cm="1">
        <f t="array" ref="K61">IF(INDEX('ETAPA 7'!$B$106:$AT$171,$I61+1,K$50)=0,"",INDEX('ETAPA 7'!$B$106:$AT$171,$I61+1,K$50))</f>
        <v>#N/A</v>
      </c>
      <c r="L61" s="28" t="e" cm="1">
        <f t="array" ref="L61">IF(INDEX('ETAPA 7'!$B$106:$AT$171,$I61+1,L$50)=0,"",INDEX('ETAPA 7'!$B$106:$AT$171,$I61+1,L$50))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7'!$B$106:$AT$171,$I62+1,J$50)=0,"",INDEX('ETAPA 7'!$B$106:$AT$171,$I62+1,J$50))</f>
        <v>9.9126368187750936E-3</v>
      </c>
      <c r="K62" s="28" t="e" cm="1">
        <f t="array" ref="K62">IF(INDEX('ETAPA 7'!$B$106:$AT$171,$I62+1,K$50)=0,"",INDEX('ETAPA 7'!$B$106:$AT$171,$I62+1,K$50))</f>
        <v>#N/A</v>
      </c>
      <c r="L62" s="28" t="e" cm="1">
        <f t="array" ref="L62">IF(INDEX('ETAPA 7'!$B$106:$AT$171,$I62+1,L$50)=0,"",INDEX('ETAPA 7'!$B$106:$AT$171,$I62+1,L$50))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7'!$B$106:$AT$171,$I63+1,J$50)=0,"",INDEX('ETAPA 7'!$B$106:$AT$171,$I63+1,J$50))</f>
        <v>8.9514983718026984E-3</v>
      </c>
      <c r="K63" s="28" t="e" cm="1">
        <f t="array" ref="K63">IF(INDEX('ETAPA 7'!$B$106:$AT$171,$I63+1,K$50)=0,"",INDEX('ETAPA 7'!$B$106:$AT$171,$I63+1,K$50))</f>
        <v>#N/A</v>
      </c>
      <c r="L63" s="28" t="e" cm="1">
        <f t="array" ref="L63">IF(INDEX('ETAPA 7'!$B$106:$AT$171,$I63+1,L$50)=0,"",INDEX('ETAPA 7'!$B$106:$AT$171,$I63+1,L$50))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7'!$B$106:$AT$171,$I64+1,J$50)=0,"",INDEX('ETAPA 7'!$B$106:$AT$171,$I64+1,J$50))</f>
        <v>1.0558177566741838E-2</v>
      </c>
      <c r="K64" s="28" t="e" cm="1">
        <f t="array" ref="K64">IF(INDEX('ETAPA 7'!$B$106:$AT$171,$I64+1,K$50)=0,"",INDEX('ETAPA 7'!$B$106:$AT$171,$I64+1,K$50))</f>
        <v>#N/A</v>
      </c>
      <c r="L64" s="28" t="e" cm="1">
        <f t="array" ref="L64">IF(INDEX('ETAPA 7'!$B$106:$AT$171,$I64+1,L$50)=0,"",INDEX('ETAPA 7'!$B$106:$AT$171,$I64+1,L$50))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7'!$B$106:$AT$171,$I65+1,J$50)=0,"",INDEX('ETAPA 7'!$B$106:$AT$171,$I65+1,J$50))</f>
        <v>3.6609333084680569E-2</v>
      </c>
      <c r="K65" s="28" t="e" cm="1">
        <f t="array" ref="K65">IF(INDEX('ETAPA 7'!$B$106:$AT$171,$I65+1,K$50)=0,"",INDEX('ETAPA 7'!$B$106:$AT$171,$I65+1,K$50))</f>
        <v>#N/A</v>
      </c>
      <c r="L65" s="28" t="e" cm="1">
        <f t="array" ref="L65">IF(INDEX('ETAPA 7'!$B$106:$AT$171,$I65+1,L$50)=0,"",INDEX('ETAPA 7'!$B$106:$AT$171,$I65+1,L$50))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7'!$B$106:$AT$171,$I66+1,J$50)=0,"",INDEX('ETAPA 7'!$B$106:$AT$171,$I66+1,J$50))</f>
        <v>6.6705877289876753E-3</v>
      </c>
      <c r="K66" s="28" t="e" cm="1">
        <f t="array" ref="K66">IF(INDEX('ETAPA 7'!$B$106:$AT$171,$I66+1,K$50)=0,"",INDEX('ETAPA 7'!$B$106:$AT$171,$I66+1,K$50))</f>
        <v>#N/A</v>
      </c>
      <c r="L66" s="28" t="e" cm="1">
        <f t="array" ref="L66">IF(INDEX('ETAPA 7'!$B$106:$AT$171,$I66+1,L$50)=0,"",INDEX('ETAPA 7'!$B$106:$AT$171,$I66+1,L$50))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7'!$B$106:$AT$171,$I67+1,J$50)=0,"",INDEX('ETAPA 7'!$B$106:$AT$171,$I67+1,J$50))</f>
        <v>1.4029752255806275E-2</v>
      </c>
      <c r="K67" s="28" t="e" cm="1">
        <f t="array" ref="K67">IF(INDEX('ETAPA 7'!$B$106:$AT$171,$I67+1,K$50)=0,"",INDEX('ETAPA 7'!$B$106:$AT$171,$I67+1,K$50))</f>
        <v>#N/A</v>
      </c>
      <c r="L67" s="28" t="e" cm="1">
        <f t="array" ref="L67">IF(INDEX('ETAPA 7'!$B$106:$AT$171,$I67+1,L$50)=0,"",INDEX('ETAPA 7'!$B$106:$AT$171,$I67+1,L$50))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7'!$B$106:$AT$171,$I68+1,J$50)=0,"",INDEX('ETAPA 7'!$B$106:$AT$171,$I68+1,J$50))</f>
        <v>4.7827396749343519E-2</v>
      </c>
      <c r="K68" s="28" t="e" cm="1">
        <f t="array" ref="K68">IF(INDEX('ETAPA 7'!$B$106:$AT$171,$I68+1,K$50)=0,"",INDEX('ETAPA 7'!$B$106:$AT$171,$I68+1,K$50))</f>
        <v>#N/A</v>
      </c>
      <c r="L68" s="28" t="e" cm="1">
        <f t="array" ref="L68">IF(INDEX('ETAPA 7'!$B$106:$AT$171,$I68+1,L$50)=0,"",INDEX('ETAPA 7'!$B$106:$AT$171,$I68+1,L$50))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7'!$B$106:$AT$171,$I69+1,J$50)=0,"",INDEX('ETAPA 7'!$B$106:$AT$171,$I69+1,J$50))</f>
        <v>1.6870131546859145E-2</v>
      </c>
      <c r="K69" s="28" t="e" cm="1">
        <f t="array" ref="K69">IF(INDEX('ETAPA 7'!$B$106:$AT$171,$I69+1,K$50)=0,"",INDEX('ETAPA 7'!$B$106:$AT$171,$I69+1,K$50))</f>
        <v>#N/A</v>
      </c>
      <c r="L69" s="28" t="e" cm="1">
        <f t="array" ref="L69">IF(INDEX('ETAPA 7'!$B$106:$AT$171,$I69+1,L$50)=0,"",INDEX('ETAPA 7'!$B$106:$AT$171,$I69+1,L$50))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7'!$B$106:$AT$171,$I70+1,J$50)=0,"",INDEX('ETAPA 7'!$B$106:$AT$171,$I70+1,J$50))</f>
        <v>1.0414724067193582E-2</v>
      </c>
      <c r="K70" s="28" t="e" cm="1">
        <f t="array" ref="K70">IF(INDEX('ETAPA 7'!$B$106:$AT$171,$I70+1,K$50)=0,"",INDEX('ETAPA 7'!$B$106:$AT$171,$I70+1,K$50))</f>
        <v>#N/A</v>
      </c>
      <c r="L70" s="28" t="e" cm="1">
        <f t="array" ref="L70">IF(INDEX('ETAPA 7'!$B$106:$AT$171,$I70+1,L$50)=0,"",INDEX('ETAPA 7'!$B$106:$AT$171,$I70+1,L$50))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7'!$B$106:$AT$171,$I71+1,J$50)=0,"",INDEX('ETAPA 7'!$B$106:$AT$171,$I71+1,J$50))</f>
        <v>9.1953693210344908E-3</v>
      </c>
      <c r="K71" s="28" t="e" cm="1">
        <f t="array" ref="K71">IF(INDEX('ETAPA 7'!$B$106:$AT$171,$I71+1,K$50)=0,"",INDEX('ETAPA 7'!$B$106:$AT$171,$I71+1,K$50))</f>
        <v>#N/A</v>
      </c>
      <c r="L71" s="28" t="e" cm="1">
        <f t="array" ref="L71">IF(INDEX('ETAPA 7'!$B$106:$AT$171,$I71+1,L$50)=0,"",INDEX('ETAPA 7'!$B$106:$AT$171,$I71+1,L$50))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7'!$B$106:$AT$171,$I72+1,J$50)=0,"",INDEX('ETAPA 7'!$B$106:$AT$171,$I72+1,J$50))</f>
        <v>1.0127817068097341E-2</v>
      </c>
      <c r="K72" s="28" t="e" cm="1">
        <f t="array" ref="K72">IF(INDEX('ETAPA 7'!$B$106:$AT$171,$I72+1,K$50)=0,"",INDEX('ETAPA 7'!$B$106:$AT$171,$I72+1,K$50))</f>
        <v>#N/A</v>
      </c>
      <c r="L72" s="28" t="e" cm="1">
        <f t="array" ref="L72">IF(INDEX('ETAPA 7'!$B$106:$AT$171,$I72+1,L$50)=0,"",INDEX('ETAPA 7'!$B$106:$AT$171,$I72+1,L$50))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7'!$B$106:$AT$171,$I73+1,J$50)=0,"",INDEX('ETAPA 7'!$B$106:$AT$171,$I73+1,J$50))</f>
        <v>1.1734496263036347E-2</v>
      </c>
      <c r="K73" s="28" t="e" cm="1">
        <f t="array" ref="K73">IF(INDEX('ETAPA 7'!$B$106:$AT$171,$I73+1,K$50)=0,"",INDEX('ETAPA 7'!$B$106:$AT$171,$I73+1,K$50))</f>
        <v>#N/A</v>
      </c>
      <c r="L73" s="28" t="e" cm="1">
        <f t="array" ref="L73">IF(INDEX('ETAPA 7'!$B$106:$AT$171,$I73+1,L$50)=0,"",INDEX('ETAPA 7'!$B$106:$AT$171,$I73+1,L$50))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7'!$B$106:$AT$171,$I74+1,J$50)=0,"",INDEX('ETAPA 7'!$B$106:$AT$171,$I74+1,J$50))</f>
        <v>6.1828458305240924E-3</v>
      </c>
      <c r="K74" s="28" t="e" cm="1">
        <f t="array" ref="K74">IF(INDEX('ETAPA 7'!$B$106:$AT$171,$I74+1,K$50)=0,"",INDEX('ETAPA 7'!$B$106:$AT$171,$I74+1,K$50))</f>
        <v>#N/A</v>
      </c>
      <c r="L74" s="28" t="e" cm="1">
        <f t="array" ref="L74">IF(INDEX('ETAPA 7'!$B$106:$AT$171,$I74+1,L$50)=0,"",INDEX('ETAPA 7'!$B$106:$AT$171,$I74+1,L$50))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7'!$B$106:$AT$171,$I75+1,J$50)=0,"",INDEX('ETAPA 7'!$B$106:$AT$171,$I75+1,J$50))</f>
        <v>7.2444017271801574E-3</v>
      </c>
      <c r="K75" s="28" t="e" cm="1">
        <f t="array" ref="K75">IF(INDEX('ETAPA 7'!$B$106:$AT$171,$I75+1,K$50)=0,"",INDEX('ETAPA 7'!$B$106:$AT$171,$I75+1,K$50))</f>
        <v>#N/A</v>
      </c>
      <c r="L75" s="28" t="e" cm="1">
        <f t="array" ref="L75">IF(INDEX('ETAPA 7'!$B$106:$AT$171,$I75+1,L$50)=0,"",INDEX('ETAPA 7'!$B$106:$AT$171,$I75+1,L$50))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7'!$B$106:$AT$171,$I76+1,J$50)=0,"",INDEX('ETAPA 7'!$B$106:$AT$171,$I76+1,J$50))</f>
        <v>4.4470584859917384E-3</v>
      </c>
      <c r="K76" s="28" t="e" cm="1">
        <f t="array" ref="K76">IF(INDEX('ETAPA 7'!$B$106:$AT$171,$I76+1,K$50)=0,"",INDEX('ETAPA 7'!$B$106:$AT$171,$I76+1,K$50))</f>
        <v>#N/A</v>
      </c>
      <c r="L76" s="28" t="e" cm="1">
        <f t="array" ref="L76">IF(INDEX('ETAPA 7'!$B$106:$AT$171,$I76+1,L$50)=0,"",INDEX('ETAPA 7'!$B$106:$AT$171,$I76+1,L$50))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7'!$B$106:$AT$171,$I77+1,J$50)=0,"",INDEX('ETAPA 7'!$B$106:$AT$171,$I77+1,J$50))</f>
        <v>2.1747550531495109E-2</v>
      </c>
      <c r="K77" s="28" t="e" cm="1">
        <f t="array" ref="K77">IF(INDEX('ETAPA 7'!$B$106:$AT$171,$I77+1,K$50)=0,"",INDEX('ETAPA 7'!$B$106:$AT$171,$I77+1,K$50))</f>
        <v>#N/A</v>
      </c>
      <c r="L77" s="28" t="e" cm="1">
        <f t="array" ref="L77">IF(INDEX('ETAPA 7'!$B$106:$AT$171,$I77+1,L$50)=0,"",INDEX('ETAPA 7'!$B$106:$AT$171,$I77+1,L$50))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str" cm="1">
        <f t="array" ref="J78">IF(INDEX('ETAPA 7'!$B$106:$AT$171,$I78+1,J$50)=0,"",INDEX('ETAPA 7'!$B$106:$AT$171,$I78+1,J$50))</f>
        <v/>
      </c>
      <c r="K78" s="28" t="e" cm="1">
        <f t="array" ref="K78">IF(INDEX('ETAPA 7'!$B$106:$AT$171,$I78+1,K$50)=0,"",INDEX('ETAPA 7'!$B$106:$AT$171,$I78+1,K$50))</f>
        <v>#N/A</v>
      </c>
      <c r="L78" s="28" t="e" cm="1">
        <f t="array" ref="L78">IF(INDEX('ETAPA 7'!$B$106:$AT$171,$I78+1,L$50)=0,"",INDEX('ETAPA 7'!$B$106:$AT$171,$I78+1,L$50))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str" cm="1">
        <f t="array" ref="J79">IF(INDEX('ETAPA 7'!$B$106:$AT$171,$I79+1,J$50)=0,"",INDEX('ETAPA 7'!$B$106:$AT$171,$I79+1,J$50))</f>
        <v/>
      </c>
      <c r="K79" s="28" t="e" cm="1">
        <f t="array" ref="K79">IF(INDEX('ETAPA 7'!$B$106:$AT$171,$I79+1,K$50)=0,"",INDEX('ETAPA 7'!$B$106:$AT$171,$I79+1,K$50))</f>
        <v>#N/A</v>
      </c>
      <c r="L79" s="28" t="e" cm="1">
        <f t="array" ref="L79">IF(INDEX('ETAPA 7'!$B$106:$AT$171,$I79+1,L$50)=0,"",INDEX('ETAPA 7'!$B$106:$AT$171,$I79+1,L$50))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7'!$B$106:$AT$171,$I80+1,J$50)=0,"",INDEX('ETAPA 7'!$B$106:$AT$171,$I80+1,J$50))</f>
        <v/>
      </c>
      <c r="K80" s="28" t="e" cm="1">
        <f t="array" ref="K80">IF(INDEX('ETAPA 7'!$B$106:$AT$171,$I80+1,K$50)=0,"",INDEX('ETAPA 7'!$B$106:$AT$171,$I80+1,K$50))</f>
        <v>#N/A</v>
      </c>
      <c r="L80" s="28" t="e" cm="1">
        <f t="array" ref="L80">IF(INDEX('ETAPA 7'!$B$106:$AT$171,$I80+1,L$50)=0,"",INDEX('ETAPA 7'!$B$106:$AT$171,$I80+1,L$50))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7'!$B$106:$AT$171,$I81+1,J$50)=0,"",INDEX('ETAPA 7'!$B$106:$AT$171,$I81+1,J$50))</f>
        <v/>
      </c>
      <c r="K81" s="28" t="e" cm="1">
        <f t="array" ref="K81">IF(INDEX('ETAPA 7'!$B$106:$AT$171,$I81+1,K$50)=0,"",INDEX('ETAPA 7'!$B$106:$AT$171,$I81+1,K$50))</f>
        <v>#N/A</v>
      </c>
      <c r="L81" s="28" t="e" cm="1">
        <f t="array" ref="L81">IF(INDEX('ETAPA 7'!$B$106:$AT$171,$I81+1,L$50)=0,"",INDEX('ETAPA 7'!$B$106:$AT$171,$I81+1,L$50))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7'!$B$106:$AT$171,$I82+1,J$50)=0,"",INDEX('ETAPA 7'!$B$106:$AT$171,$I82+1,J$50))</f>
        <v/>
      </c>
      <c r="K82" s="28" t="e" cm="1">
        <f t="array" ref="K82">IF(INDEX('ETAPA 7'!$B$106:$AT$171,$I82+1,K$50)=0,"",INDEX('ETAPA 7'!$B$106:$AT$171,$I82+1,K$50))</f>
        <v>#N/A</v>
      </c>
      <c r="L82" s="28" t="e" cm="1">
        <f t="array" ref="L82">IF(INDEX('ETAPA 7'!$B$106:$AT$171,$I82+1,L$50)=0,"",INDEX('ETAPA 7'!$B$106:$AT$171,$I82+1,L$50))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7'!$B$106:$AT$171,$I83+1,J$50)=0,"",INDEX('ETAPA 7'!$B$106:$AT$171,$I83+1,J$50))</f>
        <v/>
      </c>
      <c r="K83" s="28" t="e" cm="1">
        <f t="array" ref="K83">IF(INDEX('ETAPA 7'!$B$106:$AT$171,$I83+1,K$50)=0,"",INDEX('ETAPA 7'!$B$106:$AT$171,$I83+1,K$50))</f>
        <v>#N/A</v>
      </c>
      <c r="L83" s="28" t="e" cm="1">
        <f t="array" ref="L83">IF(INDEX('ETAPA 7'!$B$106:$AT$171,$I83+1,L$50)=0,"",INDEX('ETAPA 7'!$B$106:$AT$171,$I83+1,L$50))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7'!$B$106:$AT$171,$I84+1,J$50)=0,"",INDEX('ETAPA 7'!$B$106:$AT$171,$I84+1,J$50))</f>
        <v/>
      </c>
      <c r="K84" s="28" t="e" cm="1">
        <f t="array" ref="K84">IF(INDEX('ETAPA 7'!$B$106:$AT$171,$I84+1,K$50)=0,"",INDEX('ETAPA 7'!$B$106:$AT$171,$I84+1,K$50))</f>
        <v>#N/A</v>
      </c>
      <c r="L84" s="28" t="e" cm="1">
        <f t="array" ref="L84">IF(INDEX('ETAPA 7'!$B$106:$AT$171,$I84+1,L$50)=0,"",INDEX('ETAPA 7'!$B$106:$AT$171,$I84+1,L$50))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7'!$B$106:$AT$171,$I85+1,J$50)=0,"",INDEX('ETAPA 7'!$B$106:$AT$171,$I85+1,J$50))</f>
        <v/>
      </c>
      <c r="K85" s="28" t="e" cm="1">
        <f t="array" ref="K85">IF(INDEX('ETAPA 7'!$B$106:$AT$171,$I85+1,K$50)=0,"",INDEX('ETAPA 7'!$B$106:$AT$171,$I85+1,K$50))</f>
        <v>#N/A</v>
      </c>
      <c r="L85" s="28" t="e" cm="1">
        <f t="array" ref="L85">IF(INDEX('ETAPA 7'!$B$106:$AT$171,$I85+1,L$50)=0,"",INDEX('ETAPA 7'!$B$106:$AT$171,$I85+1,L$50))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7'!$B$106:$AT$171,$I86+1,J$50)=0,"",INDEX('ETAPA 7'!$B$106:$AT$171,$I86+1,J$50))</f>
        <v/>
      </c>
      <c r="K86" s="28" t="e" cm="1">
        <f t="array" ref="K86">IF(INDEX('ETAPA 7'!$B$106:$AT$171,$I86+1,K$50)=0,"",INDEX('ETAPA 7'!$B$106:$AT$171,$I86+1,K$50))</f>
        <v>#N/A</v>
      </c>
      <c r="L86" s="28" t="e" cm="1">
        <f t="array" ref="L86">IF(INDEX('ETAPA 7'!$B$106:$AT$171,$I86+1,L$50)=0,"",INDEX('ETAPA 7'!$B$106:$AT$171,$I86+1,L$50))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7'!$B$106:$AT$171,$I87+1,J$50)=0,"",INDEX('ETAPA 7'!$B$106:$AT$171,$I87+1,J$50))</f>
        <v/>
      </c>
      <c r="K87" s="28" t="e" cm="1">
        <f t="array" ref="K87">IF(INDEX('ETAPA 7'!$B$106:$AT$171,$I87+1,K$50)=0,"",INDEX('ETAPA 7'!$B$106:$AT$171,$I87+1,K$50))</f>
        <v>#N/A</v>
      </c>
      <c r="L87" s="28" t="e" cm="1">
        <f t="array" ref="L87">IF(INDEX('ETAPA 7'!$B$106:$AT$171,$I87+1,L$50)=0,"",INDEX('ETAPA 7'!$B$106:$AT$171,$I87+1,L$50))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7'!$B$106:$AT$171,$I88+1,J$50)=0,"",INDEX('ETAPA 7'!$B$106:$AT$171,$I88+1,J$50))</f>
        <v/>
      </c>
      <c r="K88" s="28" t="e" cm="1">
        <f t="array" ref="K88">IF(INDEX('ETAPA 7'!$B$106:$AT$171,$I88+1,K$50)=0,"",INDEX('ETAPA 7'!$B$106:$AT$171,$I88+1,K$50))</f>
        <v>#N/A</v>
      </c>
      <c r="L88" s="28" t="e" cm="1">
        <f t="array" ref="L88">IF(INDEX('ETAPA 7'!$B$106:$AT$171,$I88+1,L$50)=0,"",INDEX('ETAPA 7'!$B$106:$AT$171,$I88+1,L$50))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7'!$B$106:$AT$171,$I89+1,J$50)=0,"",INDEX('ETAPA 7'!$B$106:$AT$171,$I89+1,J$50))</f>
        <v/>
      </c>
      <c r="K89" s="28" t="e" cm="1">
        <f t="array" ref="K89">IF(INDEX('ETAPA 7'!$B$106:$AT$171,$I89+1,K$50)=0,"",INDEX('ETAPA 7'!$B$106:$AT$171,$I89+1,K$50))</f>
        <v>#N/A</v>
      </c>
      <c r="L89" s="28" t="e" cm="1">
        <f t="array" ref="L89">IF(INDEX('ETAPA 7'!$B$106:$AT$171,$I89+1,L$50)=0,"",INDEX('ETAPA 7'!$B$106:$AT$171,$I89+1,L$50))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7'!$B$106:$AT$171,$I90+1,J$50)=0,"",INDEX('ETAPA 7'!$B$106:$AT$171,$I90+1,J$50))</f>
        <v/>
      </c>
      <c r="K90" s="28" t="e" cm="1">
        <f t="array" ref="K90">IF(INDEX('ETAPA 7'!$B$106:$AT$171,$I90+1,K$50)=0,"",INDEX('ETAPA 7'!$B$106:$AT$171,$I90+1,K$50))</f>
        <v>#N/A</v>
      </c>
      <c r="L90" s="28" t="e" cm="1">
        <f t="array" ref="L90">IF(INDEX('ETAPA 7'!$B$106:$AT$171,$I90+1,L$50)=0,"",INDEX('ETAPA 7'!$B$106:$AT$171,$I90+1,L$50))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7'!$B$106:$AT$171,$I91+1,J$50)=0,"",INDEX('ETAPA 7'!$B$106:$AT$171,$I91+1,J$50))</f>
        <v/>
      </c>
      <c r="K91" s="28" t="e" cm="1">
        <f t="array" ref="K91">IF(INDEX('ETAPA 7'!$B$106:$AT$171,$I91+1,K$50)=0,"",INDEX('ETAPA 7'!$B$106:$AT$171,$I91+1,K$50))</f>
        <v>#N/A</v>
      </c>
      <c r="L91" s="28" t="e" cm="1">
        <f t="array" ref="L91">IF(INDEX('ETAPA 7'!$B$106:$AT$171,$I91+1,L$50)=0,"",INDEX('ETAPA 7'!$B$106:$AT$171,$I91+1,L$50))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7'!$B$106:$AT$171,$I92+1,J$50)=0,"",INDEX('ETAPA 7'!$B$106:$AT$171,$I92+1,J$50))</f>
        <v/>
      </c>
      <c r="K92" s="28" t="e" cm="1">
        <f t="array" ref="K92">IF(INDEX('ETAPA 7'!$B$106:$AT$171,$I92+1,K$50)=0,"",INDEX('ETAPA 7'!$B$106:$AT$171,$I92+1,K$50))</f>
        <v>#N/A</v>
      </c>
      <c r="L92" s="28" t="e" cm="1">
        <f t="array" ref="L92">IF(INDEX('ETAPA 7'!$B$106:$AT$171,$I92+1,L$50)=0,"",INDEX('ETAPA 7'!$B$106:$AT$171,$I92+1,L$50))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7'!$B$106:$AT$171,$I93+1,J$50)=0,"",INDEX('ETAPA 7'!$B$106:$AT$171,$I93+1,J$50))</f>
        <v/>
      </c>
      <c r="K93" s="28" t="e" cm="1">
        <f t="array" ref="K93">IF(INDEX('ETAPA 7'!$B$106:$AT$171,$I93+1,K$50)=0,"",INDEX('ETAPA 7'!$B$106:$AT$171,$I93+1,K$50))</f>
        <v>#N/A</v>
      </c>
      <c r="L93" s="28" t="e" cm="1">
        <f t="array" ref="L93">IF(INDEX('ETAPA 7'!$B$106:$AT$171,$I93+1,L$50)=0,"",INDEX('ETAPA 7'!$B$106:$AT$171,$I93+1,L$50))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7'!$B$106:$AT$171,$I94+1,J$50)=0,"",INDEX('ETAPA 7'!$B$106:$AT$171,$I94+1,J$50))</f>
        <v/>
      </c>
      <c r="K94" s="28" t="e" cm="1">
        <f t="array" ref="K94">IF(INDEX('ETAPA 7'!$B$106:$AT$171,$I94+1,K$50)=0,"",INDEX('ETAPA 7'!$B$106:$AT$171,$I94+1,K$50))</f>
        <v>#N/A</v>
      </c>
      <c r="L94" s="28" t="e" cm="1">
        <f t="array" ref="L94">IF(INDEX('ETAPA 7'!$B$106:$AT$171,$I94+1,L$50)=0,"",INDEX('ETAPA 7'!$B$106:$AT$171,$I94+1,L$50))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7'!$B$106:$AT$171,$I95+1,J$50)=0,"",INDEX('ETAPA 7'!$B$106:$AT$171,$I95+1,J$50))</f>
        <v/>
      </c>
      <c r="K95" s="28" t="e" cm="1">
        <f t="array" ref="K95">IF(INDEX('ETAPA 7'!$B$106:$AT$171,$I95+1,K$50)=0,"",INDEX('ETAPA 7'!$B$106:$AT$171,$I95+1,K$50))</f>
        <v>#N/A</v>
      </c>
      <c r="L95" s="28" t="e" cm="1">
        <f t="array" ref="L95">IF(INDEX('ETAPA 7'!$B$106:$AT$171,$I95+1,L$50)=0,"",INDEX('ETAPA 7'!$B$106:$AT$171,$I95+1,L$50))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7'!$B$106:$AT$171,$I96+1,J$50)=0,"",INDEX('ETAPA 7'!$B$106:$AT$171,$I96+1,J$50))</f>
        <v/>
      </c>
      <c r="K96" s="28" t="e" cm="1">
        <f t="array" ref="K96">IF(INDEX('ETAPA 7'!$B$106:$AT$171,$I96+1,K$50)=0,"",INDEX('ETAPA 7'!$B$106:$AT$171,$I96+1,K$50))</f>
        <v>#N/A</v>
      </c>
      <c r="L96" s="28" t="e" cm="1">
        <f t="array" ref="L96">IF(INDEX('ETAPA 7'!$B$106:$AT$171,$I96+1,L$50)=0,"",INDEX('ETAPA 7'!$B$106:$AT$171,$I96+1,L$50))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7'!$B$106:$AT$171,$I97+1,J$50)=0,"",INDEX('ETAPA 7'!$B$106:$AT$171,$I97+1,J$50))</f>
        <v/>
      </c>
      <c r="K97" s="28" t="e" cm="1">
        <f t="array" ref="K97">IF(INDEX('ETAPA 7'!$B$106:$AT$171,$I97+1,K$50)=0,"",INDEX('ETAPA 7'!$B$106:$AT$171,$I97+1,K$50))</f>
        <v>#N/A</v>
      </c>
      <c r="L97" s="28" t="e" cm="1">
        <f t="array" ref="L97">IF(INDEX('ETAPA 7'!$B$106:$AT$171,$I97+1,L$50)=0,"",INDEX('ETAPA 7'!$B$106:$AT$171,$I97+1,L$50))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8.0681712962962966E-4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/>
      <c r="J105" s="2"/>
      <c r="K105" s="2"/>
      <c r="L105" s="2"/>
      <c r="M105" s="2"/>
      <c r="N105" s="2"/>
      <c r="O105" s="2"/>
      <c r="P105" s="2"/>
      <c r="Q105" s="2"/>
    </row>
    <row r="106" spans="1:17" ht="30" x14ac:dyDescent="0.2">
      <c r="A106" s="4" t="s">
        <v>7</v>
      </c>
      <c r="B106" s="3" t="s">
        <v>9</v>
      </c>
      <c r="C106" s="3" t="s">
        <v>15</v>
      </c>
      <c r="D106" s="3" t="s">
        <v>13</v>
      </c>
      <c r="E106" s="3" t="s">
        <v>21</v>
      </c>
      <c r="F106" s="3" t="s">
        <v>22</v>
      </c>
      <c r="G106" s="3" t="s">
        <v>12</v>
      </c>
      <c r="H106" s="3" t="s">
        <v>11</v>
      </c>
      <c r="I106" s="3"/>
      <c r="J106" s="3"/>
      <c r="K106" s="3"/>
      <c r="L106" s="3"/>
      <c r="M106" s="3"/>
      <c r="N106" s="3"/>
      <c r="O106" s="3"/>
      <c r="P106" s="3"/>
      <c r="Q106" s="3"/>
    </row>
    <row r="107" spans="1:17" ht="12.75" x14ac:dyDescent="0.2">
      <c r="A107" s="2">
        <v>2</v>
      </c>
      <c r="B107" s="27">
        <v>3.5562122537979406E-2</v>
      </c>
      <c r="C107" s="27">
        <v>2.4731383322096099E-2</v>
      </c>
      <c r="D107" s="27">
        <v>3.4959617839877249E-2</v>
      </c>
      <c r="E107" s="27">
        <v>3.5863374887030286E-2</v>
      </c>
      <c r="F107" s="27">
        <v>4.6005537305082667E-2</v>
      </c>
      <c r="G107" s="27">
        <v>3.2922578146293881E-2</v>
      </c>
      <c r="H107" s="27">
        <v>1.6626260597627354E-2</v>
      </c>
      <c r="I107" s="27"/>
      <c r="J107" s="27"/>
      <c r="K107" s="27"/>
      <c r="L107" s="27"/>
      <c r="M107" s="27"/>
      <c r="N107" s="27"/>
      <c r="O107" s="27"/>
      <c r="P107" s="27"/>
      <c r="Q107" s="1"/>
    </row>
    <row r="108" spans="1:17" ht="12.75" x14ac:dyDescent="0.2">
      <c r="A108" s="2">
        <v>3</v>
      </c>
      <c r="B108" s="27">
        <v>2.7700870762742049E-2</v>
      </c>
      <c r="C108" s="27">
        <v>1.5435596551377937E-2</v>
      </c>
      <c r="D108" s="27">
        <v>5.3063449482850251E-2</v>
      </c>
      <c r="E108" s="27">
        <v>2.4573584472593342E-2</v>
      </c>
      <c r="F108" s="27">
        <v>9.2728342107905662E-2</v>
      </c>
      <c r="G108" s="27">
        <v>3.0139580255060368E-2</v>
      </c>
      <c r="H108" s="27">
        <v>2.556341361947528E-2</v>
      </c>
      <c r="I108" s="27"/>
      <c r="J108" s="27"/>
      <c r="K108" s="27"/>
      <c r="L108" s="27"/>
      <c r="M108" s="27"/>
      <c r="N108" s="27"/>
      <c r="O108" s="27"/>
      <c r="P108" s="27"/>
      <c r="Q108" s="1"/>
    </row>
    <row r="109" spans="1:17" ht="12.75" x14ac:dyDescent="0.2">
      <c r="A109" s="2">
        <v>4</v>
      </c>
      <c r="B109" s="27">
        <v>2.6251990417306206E-2</v>
      </c>
      <c r="C109" s="27">
        <v>1.6181554749028083E-2</v>
      </c>
      <c r="D109" s="27">
        <v>1.484743720323055E-2</v>
      </c>
      <c r="E109" s="27">
        <v>9.1236425712604968E-3</v>
      </c>
      <c r="F109" s="27">
        <v>4.4312786010414766E-2</v>
      </c>
      <c r="G109" s="27">
        <v>1.8003414193289338E-2</v>
      </c>
      <c r="H109" s="27">
        <v>1.2982541709104982E-2</v>
      </c>
      <c r="I109" s="27"/>
      <c r="J109" s="27"/>
      <c r="K109" s="27"/>
      <c r="L109" s="27"/>
      <c r="M109" s="27"/>
      <c r="N109" s="27"/>
      <c r="O109" s="27"/>
      <c r="P109" s="27"/>
      <c r="Q109" s="1"/>
    </row>
    <row r="110" spans="1:17" ht="12.75" x14ac:dyDescent="0.2">
      <c r="A110" s="2">
        <v>5</v>
      </c>
      <c r="B110" s="27">
        <v>3.1287208251445195E-2</v>
      </c>
      <c r="C110" s="27">
        <v>6.4554074796654537E-2</v>
      </c>
      <c r="D110" s="27">
        <v>1.9897000387324448E-2</v>
      </c>
      <c r="E110" s="27">
        <v>1.6884476896813782E-2</v>
      </c>
      <c r="F110" s="27">
        <v>3.3152103745570767E-2</v>
      </c>
      <c r="G110" s="27">
        <v>4.481487325883312E-2</v>
      </c>
      <c r="H110" s="27">
        <v>1.1734496263036347E-2</v>
      </c>
      <c r="I110" s="27"/>
      <c r="J110" s="27"/>
      <c r="K110" s="27"/>
      <c r="L110" s="27"/>
      <c r="M110" s="27"/>
      <c r="N110" s="27"/>
      <c r="O110" s="27"/>
      <c r="P110" s="27"/>
      <c r="Q110" s="1"/>
    </row>
    <row r="111" spans="1:17" ht="12.75" x14ac:dyDescent="0.2">
      <c r="A111" s="2">
        <v>6</v>
      </c>
      <c r="B111" s="27">
        <v>2.8791117359307925E-2</v>
      </c>
      <c r="C111" s="27">
        <v>2.2952559927699297E-2</v>
      </c>
      <c r="D111" s="27">
        <v>2.0628613235019959E-2</v>
      </c>
      <c r="E111" s="27">
        <v>0.27841455192299414</v>
      </c>
      <c r="F111" s="27">
        <v>4.185973116814181E-2</v>
      </c>
      <c r="G111" s="27">
        <v>1.9897000387324448E-2</v>
      </c>
      <c r="H111" s="27">
        <v>3.7599162231562636E-2</v>
      </c>
      <c r="I111" s="27"/>
      <c r="J111" s="27"/>
      <c r="K111" s="27"/>
      <c r="L111" s="27"/>
      <c r="M111" s="27"/>
      <c r="N111" s="27"/>
      <c r="O111" s="27"/>
      <c r="P111" s="27"/>
      <c r="Q111" s="1"/>
    </row>
    <row r="112" spans="1:17" ht="12.75" x14ac:dyDescent="0.2">
      <c r="A112" s="2">
        <v>7</v>
      </c>
      <c r="B112" s="27">
        <v>1.4818746503321005E-2</v>
      </c>
      <c r="C112" s="27">
        <v>5.8672481315181733E-3</v>
      </c>
      <c r="D112" s="27">
        <v>8.7506634724354906E-3</v>
      </c>
      <c r="E112" s="27">
        <v>2.7184438164369055E-2</v>
      </c>
      <c r="F112" s="27">
        <v>3.4701401540690416E-2</v>
      </c>
      <c r="G112" s="27">
        <v>1.0099126368187798E-2</v>
      </c>
      <c r="H112" s="27">
        <v>1.7960378143424754E-2</v>
      </c>
      <c r="I112" s="27"/>
      <c r="J112" s="27"/>
      <c r="K112" s="27"/>
      <c r="L112" s="27"/>
      <c r="M112" s="27"/>
      <c r="N112" s="27"/>
      <c r="O112" s="27"/>
      <c r="P112" s="27"/>
      <c r="Q112" s="1"/>
    </row>
    <row r="113" spans="1:17" ht="12.75" x14ac:dyDescent="0.2">
      <c r="A113" s="2">
        <v>8</v>
      </c>
      <c r="B113" s="27">
        <v>9.1810239710797183E-3</v>
      </c>
      <c r="C113" s="27">
        <v>2.0442123685607255E-2</v>
      </c>
      <c r="D113" s="27">
        <v>1.6023755899525059E-2</v>
      </c>
      <c r="E113" s="27">
        <v>2.9666183706551556E-2</v>
      </c>
      <c r="F113" s="27">
        <v>3.5074380639515824E-2</v>
      </c>
      <c r="G113" s="27">
        <v>1.3140340558607874E-2</v>
      </c>
      <c r="H113" s="27">
        <v>1.935187708904151E-2</v>
      </c>
      <c r="I113" s="27"/>
      <c r="J113" s="27"/>
      <c r="K113" s="27"/>
      <c r="L113" s="27"/>
      <c r="M113" s="27"/>
      <c r="N113" s="27"/>
      <c r="O113" s="27"/>
      <c r="P113" s="27"/>
      <c r="Q113" s="1"/>
    </row>
    <row r="114" spans="1:17" ht="12.75" x14ac:dyDescent="0.2">
      <c r="A114" s="2">
        <v>9</v>
      </c>
      <c r="B114" s="27">
        <v>4.5675594256121707E-2</v>
      </c>
      <c r="C114" s="27">
        <v>1.2724325409918419E-2</v>
      </c>
      <c r="D114" s="27">
        <v>1.963878408813775E-2</v>
      </c>
      <c r="E114" s="27">
        <v>3.7828687830839522E-2</v>
      </c>
      <c r="F114" s="27">
        <v>2.8662009209714578E-2</v>
      </c>
      <c r="G114" s="27">
        <v>2.8977606908720498E-2</v>
      </c>
      <c r="H114" s="27">
        <v>-1</v>
      </c>
      <c r="I114" s="27"/>
      <c r="J114" s="27"/>
      <c r="K114" s="27"/>
      <c r="L114" s="27"/>
      <c r="M114" s="27"/>
      <c r="N114" s="27"/>
      <c r="O114" s="27"/>
      <c r="P114" s="27"/>
      <c r="Q114" s="1"/>
    </row>
    <row r="115" spans="1:17" ht="12.75" x14ac:dyDescent="0.2">
      <c r="A115" s="2">
        <v>10</v>
      </c>
      <c r="B115" s="27">
        <v>1.5464287251287482E-2</v>
      </c>
      <c r="C115" s="27">
        <v>1.2824742859601956E-2</v>
      </c>
      <c r="D115" s="27">
        <v>9.769183319226972E-3</v>
      </c>
      <c r="E115" s="27">
        <v>2.5678176419113723E-2</v>
      </c>
      <c r="F115" s="27">
        <v>2.4444476322999859E-2</v>
      </c>
      <c r="G115" s="27">
        <v>1.6439771048214646E-2</v>
      </c>
      <c r="H115" s="27">
        <v>-1</v>
      </c>
      <c r="I115" s="27"/>
      <c r="J115" s="27"/>
      <c r="K115" s="27"/>
      <c r="L115" s="27"/>
      <c r="M115" s="27"/>
      <c r="N115" s="27"/>
      <c r="O115" s="27"/>
      <c r="P115" s="27"/>
      <c r="Q115" s="1"/>
    </row>
    <row r="116" spans="1:17" ht="12.75" x14ac:dyDescent="0.2">
      <c r="A116" s="2">
        <v>11</v>
      </c>
      <c r="B116" s="27">
        <v>9.9126368187750936E-3</v>
      </c>
      <c r="C116" s="27">
        <v>1.5263452351920006E-2</v>
      </c>
      <c r="D116" s="27">
        <v>1.7042275746316941E-2</v>
      </c>
      <c r="E116" s="27">
        <v>2.5434305469881929E-2</v>
      </c>
      <c r="F116" s="27">
        <v>2.4989599621282797E-2</v>
      </c>
      <c r="G116" s="27">
        <v>1.4775710453456423E-2</v>
      </c>
      <c r="H116" s="27">
        <v>-1</v>
      </c>
      <c r="I116" s="27"/>
      <c r="J116" s="27"/>
      <c r="K116" s="27"/>
      <c r="L116" s="27"/>
      <c r="M116" s="27"/>
      <c r="N116" s="27"/>
      <c r="O116" s="27"/>
      <c r="P116" s="27"/>
      <c r="Q116" s="1"/>
    </row>
    <row r="117" spans="1:17" ht="12.75" x14ac:dyDescent="0.2">
      <c r="A117" s="2">
        <v>12</v>
      </c>
      <c r="B117" s="27">
        <v>8.9514983718026984E-3</v>
      </c>
      <c r="C117" s="27">
        <v>1.7960378143424754E-2</v>
      </c>
      <c r="D117" s="27">
        <v>1.6540188497898452E-2</v>
      </c>
      <c r="E117" s="27">
        <v>1.4503148804315221E-2</v>
      </c>
      <c r="F117" s="27">
        <v>2.6467170666628185E-2</v>
      </c>
      <c r="G117" s="27">
        <v>3.8445537878895784E-3</v>
      </c>
      <c r="H117" s="27">
        <v>-1</v>
      </c>
      <c r="I117" s="27"/>
      <c r="J117" s="27"/>
      <c r="K117" s="27"/>
      <c r="L117" s="27"/>
      <c r="M117" s="27"/>
      <c r="N117" s="27"/>
      <c r="O117" s="27"/>
      <c r="P117" s="27"/>
      <c r="Q117" s="1"/>
    </row>
    <row r="118" spans="1:17" ht="12.75" x14ac:dyDescent="0.2">
      <c r="A118" s="2">
        <v>13</v>
      </c>
      <c r="B118" s="27">
        <v>1.0558177566741838E-2</v>
      </c>
      <c r="C118" s="27">
        <v>2.6452825316673548E-2</v>
      </c>
      <c r="D118" s="27">
        <v>2.4473167022909536E-2</v>
      </c>
      <c r="E118" s="27">
        <v>1.57798849502934E-2</v>
      </c>
      <c r="F118" s="27">
        <v>2.3598100675666041E-2</v>
      </c>
      <c r="G118" s="27">
        <v>3.0828157052891159E-2</v>
      </c>
      <c r="H118" s="27">
        <v>-1</v>
      </c>
      <c r="I118" s="27"/>
      <c r="J118" s="27"/>
      <c r="K118" s="27"/>
      <c r="L118" s="27"/>
      <c r="M118" s="27"/>
      <c r="N118" s="27"/>
      <c r="O118" s="27"/>
      <c r="P118" s="27"/>
      <c r="Q118" s="1"/>
    </row>
    <row r="119" spans="1:17" ht="12.75" x14ac:dyDescent="0.2">
      <c r="A119" s="2">
        <v>14</v>
      </c>
      <c r="B119" s="27">
        <v>3.6609333084680569E-2</v>
      </c>
      <c r="C119" s="27">
        <v>3.0024817455421654E-2</v>
      </c>
      <c r="D119" s="27">
        <v>0.2143195283248934</v>
      </c>
      <c r="E119" s="27">
        <v>1.2968196359150076E-2</v>
      </c>
      <c r="F119" s="27">
        <v>5.6836276520965838E-2</v>
      </c>
      <c r="G119" s="27">
        <v>0.53829491170437094</v>
      </c>
      <c r="H119" s="27">
        <v>-1</v>
      </c>
      <c r="I119" s="27"/>
      <c r="J119" s="27"/>
      <c r="K119" s="27"/>
      <c r="L119" s="27"/>
      <c r="M119" s="27"/>
      <c r="N119" s="27"/>
      <c r="O119" s="27"/>
      <c r="P119" s="27"/>
      <c r="Q119" s="1"/>
    </row>
    <row r="120" spans="1:17" ht="12.75" x14ac:dyDescent="0.2">
      <c r="A120" s="2">
        <v>15</v>
      </c>
      <c r="B120" s="27">
        <v>6.6705877289876753E-3</v>
      </c>
      <c r="C120" s="27">
        <v>2.6553242766357354E-2</v>
      </c>
      <c r="D120" s="27">
        <v>9.1666786211250812E-3</v>
      </c>
      <c r="E120" s="27">
        <v>1.4101479005580269E-2</v>
      </c>
      <c r="F120" s="27">
        <v>2.7385273063736264E-2</v>
      </c>
      <c r="G120" s="27">
        <v>1.6052446599434871E-2</v>
      </c>
      <c r="H120" s="27">
        <v>-1</v>
      </c>
      <c r="I120" s="27"/>
      <c r="J120" s="27"/>
      <c r="K120" s="27"/>
      <c r="L120" s="27"/>
      <c r="M120" s="27"/>
      <c r="N120" s="27"/>
      <c r="O120" s="27"/>
      <c r="P120" s="27"/>
      <c r="Q120" s="1"/>
    </row>
    <row r="121" spans="1:17" ht="12.75" x14ac:dyDescent="0.2">
      <c r="A121" s="2">
        <v>16</v>
      </c>
      <c r="B121" s="27">
        <v>1.4029752255806275E-2</v>
      </c>
      <c r="C121" s="27">
        <v>4.8759844496406371E-2</v>
      </c>
      <c r="D121" s="27">
        <v>1.6769714097175339E-2</v>
      </c>
      <c r="E121" s="27">
        <v>1.7443945545051628E-2</v>
      </c>
      <c r="F121" s="27">
        <v>2.3956734424536139E-2</v>
      </c>
      <c r="G121" s="27">
        <v>6.6418970290780241E-2</v>
      </c>
      <c r="H121" s="27">
        <v>-1</v>
      </c>
      <c r="I121" s="27"/>
      <c r="J121" s="27"/>
      <c r="K121" s="27"/>
      <c r="L121" s="27"/>
      <c r="M121" s="27"/>
      <c r="N121" s="27"/>
      <c r="O121" s="27"/>
      <c r="P121" s="27"/>
      <c r="Q121" s="1"/>
    </row>
    <row r="122" spans="1:17" ht="12.75" x14ac:dyDescent="0.2">
      <c r="A122" s="2">
        <v>17</v>
      </c>
      <c r="B122" s="27">
        <v>4.7827396749343519E-2</v>
      </c>
      <c r="C122" s="27">
        <v>2.009783528669179E-2</v>
      </c>
      <c r="D122" s="27">
        <v>1.2265274211364379E-2</v>
      </c>
      <c r="E122" s="27">
        <v>1.5923338449841389E-2</v>
      </c>
      <c r="F122" s="27">
        <v>2.4960908921373121E-2</v>
      </c>
      <c r="G122" s="27">
        <v>3.7541780831743414E-2</v>
      </c>
      <c r="H122" s="27">
        <v>-1</v>
      </c>
      <c r="I122" s="27"/>
      <c r="J122" s="27"/>
      <c r="K122" s="27"/>
      <c r="L122" s="27"/>
      <c r="M122" s="27"/>
      <c r="N122" s="27"/>
      <c r="O122" s="27"/>
      <c r="P122" s="27"/>
      <c r="Q122" s="1"/>
    </row>
    <row r="123" spans="1:17" ht="12.75" x14ac:dyDescent="0.2">
      <c r="A123" s="2">
        <v>18</v>
      </c>
      <c r="B123" s="27">
        <v>1.6870131546859145E-2</v>
      </c>
      <c r="C123" s="27">
        <v>1.0715976416244461E-2</v>
      </c>
      <c r="D123" s="27">
        <v>8.7076274225709079E-3</v>
      </c>
      <c r="E123" s="27">
        <v>2.2106184280365478E-2</v>
      </c>
      <c r="F123" s="27">
        <v>2.7385273063736264E-2</v>
      </c>
      <c r="G123" s="27">
        <v>3.5131762039335046E-2</v>
      </c>
      <c r="H123" s="27">
        <v>-1</v>
      </c>
      <c r="I123" s="27"/>
      <c r="J123" s="27"/>
      <c r="K123" s="27"/>
      <c r="L123" s="27"/>
      <c r="M123" s="27"/>
      <c r="N123" s="27"/>
      <c r="O123" s="27"/>
      <c r="P123" s="27"/>
      <c r="Q123" s="1"/>
    </row>
    <row r="124" spans="1:17" ht="12.75" x14ac:dyDescent="0.2">
      <c r="A124" s="2">
        <v>19</v>
      </c>
      <c r="B124" s="27">
        <v>1.0414724067193582E-2</v>
      </c>
      <c r="C124" s="27">
        <v>1.3355520807929988E-2</v>
      </c>
      <c r="D124" s="27">
        <v>8.2055401741524172E-3</v>
      </c>
      <c r="E124" s="27">
        <v>1.200705791217768E-2</v>
      </c>
      <c r="F124" s="27">
        <v>2.3684172775394939E-2</v>
      </c>
      <c r="G124" s="27">
        <v>9.754837969272066E-3</v>
      </c>
      <c r="H124" s="27">
        <v>-1</v>
      </c>
      <c r="I124" s="27"/>
      <c r="J124" s="27"/>
      <c r="K124" s="27"/>
      <c r="L124" s="27"/>
      <c r="M124" s="27"/>
      <c r="N124" s="27"/>
      <c r="O124" s="27"/>
      <c r="P124" s="27"/>
      <c r="Q124" s="1"/>
    </row>
    <row r="125" spans="1:17" ht="12.75" x14ac:dyDescent="0.2">
      <c r="A125" s="2">
        <v>20</v>
      </c>
      <c r="B125" s="27">
        <v>9.1953693210344908E-3</v>
      </c>
      <c r="C125" s="27">
        <v>1.4503148804315221E-2</v>
      </c>
      <c r="D125" s="27">
        <v>1.0013054268458764E-2</v>
      </c>
      <c r="E125" s="27">
        <v>7.7608343255534187E-3</v>
      </c>
      <c r="F125" s="27">
        <v>2.6137227617667763E-2</v>
      </c>
      <c r="G125" s="27">
        <v>1.7486981594915942E-2</v>
      </c>
      <c r="H125" s="27">
        <v>-1</v>
      </c>
      <c r="I125" s="27"/>
      <c r="J125" s="27"/>
      <c r="K125" s="27"/>
      <c r="L125" s="27"/>
      <c r="M125" s="27"/>
      <c r="N125" s="27"/>
      <c r="O125" s="27"/>
      <c r="P125" s="27"/>
      <c r="Q125" s="1"/>
    </row>
    <row r="126" spans="1:17" ht="12.75" x14ac:dyDescent="0.2">
      <c r="A126" s="2">
        <v>21</v>
      </c>
      <c r="B126" s="27">
        <v>1.0127817068097341E-2</v>
      </c>
      <c r="C126" s="27">
        <v>1.4316659254902516E-2</v>
      </c>
      <c r="D126" s="27">
        <v>5.3795062330543207E-3</v>
      </c>
      <c r="E126" s="27">
        <v>2.1102009783528636E-2</v>
      </c>
      <c r="F126" s="27">
        <v>3.4400149191639404E-2</v>
      </c>
      <c r="G126" s="27">
        <v>9.754837969272066E-3</v>
      </c>
      <c r="H126" s="27">
        <v>-1</v>
      </c>
      <c r="I126" s="27"/>
      <c r="J126" s="27"/>
      <c r="K126" s="27"/>
      <c r="L126" s="27"/>
      <c r="M126" s="27"/>
      <c r="N126" s="27"/>
      <c r="O126" s="27"/>
      <c r="P126" s="27"/>
      <c r="Q126" s="1"/>
    </row>
    <row r="127" spans="1:17" ht="12.75" x14ac:dyDescent="0.2">
      <c r="A127" s="2">
        <v>22</v>
      </c>
      <c r="B127" s="27">
        <v>1.1734496263036347E-2</v>
      </c>
      <c r="C127" s="27">
        <v>1.209313001190658E-2</v>
      </c>
      <c r="D127" s="27">
        <v>3.6437188885222365E-3</v>
      </c>
      <c r="E127" s="27">
        <v>1.4488803454360315E-2</v>
      </c>
      <c r="F127" s="27">
        <v>3.6623678434635334E-2</v>
      </c>
      <c r="G127" s="27">
        <v>4.0353469422886472E-2</v>
      </c>
      <c r="H127" s="27">
        <v>-1</v>
      </c>
      <c r="I127" s="27"/>
      <c r="J127" s="27"/>
      <c r="K127" s="27"/>
      <c r="L127" s="27"/>
      <c r="M127" s="27"/>
      <c r="N127" s="27"/>
      <c r="O127" s="27"/>
      <c r="P127" s="27"/>
      <c r="Q127" s="1"/>
    </row>
    <row r="128" spans="1:17" ht="12.75" x14ac:dyDescent="0.2">
      <c r="A128" s="2">
        <v>23</v>
      </c>
      <c r="B128" s="27">
        <v>6.1828458305240924E-3</v>
      </c>
      <c r="C128" s="27">
        <v>1.2265274211364379E-2</v>
      </c>
      <c r="D128" s="27">
        <v>7.2444017271801574E-3</v>
      </c>
      <c r="E128" s="27">
        <v>1.6784059447129976E-2</v>
      </c>
      <c r="F128" s="27">
        <v>2.1905349380998137E-2</v>
      </c>
      <c r="G128" s="27">
        <v>2.9321895307636094E-2</v>
      </c>
      <c r="H128" s="27">
        <v>-1</v>
      </c>
      <c r="I128" s="27"/>
      <c r="J128" s="27"/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>
        <v>24</v>
      </c>
      <c r="B129" s="27">
        <v>7.2444017271801574E-3</v>
      </c>
      <c r="C129" s="27">
        <v>1.0558177566741838E-2</v>
      </c>
      <c r="D129" s="27">
        <v>2.5678176419113991E-3</v>
      </c>
      <c r="E129" s="27">
        <v>1.2466109110731587E-2</v>
      </c>
      <c r="F129" s="27">
        <v>2.9149751108178159E-2</v>
      </c>
      <c r="G129" s="27">
        <v>0</v>
      </c>
      <c r="H129" s="27">
        <v>-1</v>
      </c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>
        <v>25</v>
      </c>
      <c r="B130" s="27">
        <v>4.4470584859917384E-3</v>
      </c>
      <c r="C130" s="27">
        <v>1.4331004604857154E-2</v>
      </c>
      <c r="D130" s="27">
        <v>5.8385574316084949E-3</v>
      </c>
      <c r="E130" s="27">
        <v>3.3324247945028695E-2</v>
      </c>
      <c r="F130" s="27">
        <v>1.2250928861409606E-2</v>
      </c>
      <c r="G130" s="27">
        <v>0.1999024516203072</v>
      </c>
      <c r="H130" s="27">
        <v>-1</v>
      </c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>
        <v>26</v>
      </c>
      <c r="B131" s="27">
        <v>2.1747550531495109E-2</v>
      </c>
      <c r="C131" s="27">
        <v>4.4685765109239904E-2</v>
      </c>
      <c r="D131" s="27">
        <v>5.4799236827381267E-3</v>
      </c>
      <c r="E131" s="27">
        <v>4.3452065013125769E-2</v>
      </c>
      <c r="F131" s="27">
        <v>-1</v>
      </c>
      <c r="G131" s="27">
        <v>-1</v>
      </c>
      <c r="H131" s="27">
        <v>-1</v>
      </c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31" priority="4" operator="equal">
      <formula>$H$2</formula>
    </cfRule>
  </conditionalFormatting>
  <conditionalFormatting sqref="B106:Q106 A106:A151">
    <cfRule type="expression" dxfId="30" priority="1" stopIfTrue="1">
      <formula>A106=SMALL($B106:$C106,1)</formula>
    </cfRule>
    <cfRule type="expression" dxfId="29" priority="2" stopIfTrue="1">
      <formula>A106=SMALL($B106:$C106,2)</formula>
    </cfRule>
    <cfRule type="expression" dxfId="2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B6EE2-1ACE-4B8E-A955-9A3AE80836CC}">
  <dimension ref="A1:Q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32" bestFit="1" customWidth="1"/>
    <col min="2" max="2" width="21.85546875" style="32" bestFit="1" customWidth="1"/>
    <col min="3" max="3" width="33" style="32" customWidth="1"/>
    <col min="4" max="4" width="16.7109375" style="32" bestFit="1" customWidth="1"/>
    <col min="5" max="5" width="25.85546875" style="32" customWidth="1"/>
    <col min="6" max="6" width="17" style="32" bestFit="1" customWidth="1"/>
    <col min="7" max="7" width="12.7109375" style="32" customWidth="1"/>
    <col min="8" max="8" width="13.7109375" style="32" bestFit="1" customWidth="1"/>
    <col min="9" max="9" width="19.5703125" style="32" bestFit="1" customWidth="1"/>
    <col min="10" max="10" width="23.7109375" style="32" bestFit="1" customWidth="1"/>
    <col min="11" max="11" width="22.140625" style="32" bestFit="1" customWidth="1"/>
    <col min="12" max="12" width="19.28515625" style="32" bestFit="1" customWidth="1"/>
    <col min="13" max="13" width="19" style="32" bestFit="1" customWidth="1"/>
    <col min="14" max="14" width="15.5703125" style="32" bestFit="1" customWidth="1"/>
    <col min="15" max="15" width="14.7109375" style="32" bestFit="1" customWidth="1"/>
    <col min="16" max="17" width="9.140625" style="32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48" t="s">
        <v>8</v>
      </c>
      <c r="B1" s="49"/>
      <c r="C1" s="49"/>
      <c r="D1" s="49"/>
      <c r="E1" s="49"/>
      <c r="F1" s="49"/>
      <c r="G1" s="50"/>
      <c r="H1" s="30" t="s">
        <v>1</v>
      </c>
      <c r="I1" s="31">
        <f>J52</f>
        <v>0</v>
      </c>
      <c r="J1" s="31" t="e">
        <f>K52</f>
        <v>#N/A</v>
      </c>
      <c r="K1" s="31" t="e">
        <f>L52</f>
        <v>#N/A</v>
      </c>
    </row>
    <row r="2" spans="1:13" x14ac:dyDescent="0.25">
      <c r="A2" s="8">
        <v>1</v>
      </c>
      <c r="B2" s="9"/>
      <c r="C2" s="10"/>
      <c r="D2" s="10"/>
      <c r="E2" s="10"/>
      <c r="F2" s="10"/>
      <c r="G2" s="10"/>
      <c r="H2" s="30" t="s">
        <v>2</v>
      </c>
      <c r="I2" s="33" t="e">
        <f>AVERAGE(J53:J97)</f>
        <v>#N/A</v>
      </c>
      <c r="J2" s="33" t="e">
        <f>AVERAGE(K53:K97)</f>
        <v>#N/A</v>
      </c>
      <c r="K2" s="33" t="e">
        <f>AVERAGE(L53:L97)</f>
        <v>#N/A</v>
      </c>
    </row>
    <row r="3" spans="1:13" x14ac:dyDescent="0.25">
      <c r="A3" s="8"/>
      <c r="B3" s="12"/>
      <c r="C3" s="34" t="s">
        <v>23</v>
      </c>
      <c r="D3" s="10"/>
      <c r="E3" s="10"/>
      <c r="F3" s="10"/>
      <c r="G3" s="10"/>
      <c r="H3" s="30" t="s">
        <v>3</v>
      </c>
      <c r="I3" s="33" t="e">
        <f>LARGE(J53:J97,2)</f>
        <v>#N/A</v>
      </c>
      <c r="J3" s="33" t="e">
        <f>LARGE(K53:K97,2)</f>
        <v>#N/A</v>
      </c>
      <c r="K3" s="33" t="e">
        <f>LARGE(L53:L97,2)</f>
        <v>#N/A</v>
      </c>
      <c r="L3" s="35" t="e">
        <f>LARGE(I3:K3,1)</f>
        <v>#N/A</v>
      </c>
      <c r="M3" s="36" t="e">
        <f>L3</f>
        <v>#N/A</v>
      </c>
    </row>
    <row r="4" spans="1:13" x14ac:dyDescent="0.25">
      <c r="A4" s="8"/>
      <c r="B4" s="12"/>
      <c r="C4" s="10"/>
      <c r="D4" s="10"/>
      <c r="E4" s="10"/>
      <c r="F4" s="10"/>
      <c r="G4" s="10"/>
      <c r="H4" s="30" t="s">
        <v>4</v>
      </c>
      <c r="I4" s="33" t="e">
        <f>SMALL(J53:J97,1)</f>
        <v>#N/A</v>
      </c>
      <c r="J4" s="33" t="e">
        <f>SMALL(K53:K97,1)</f>
        <v>#N/A</v>
      </c>
      <c r="K4" s="33" t="e">
        <f>SMALL(L53:L97,1)</f>
        <v>#N/A</v>
      </c>
      <c r="L4" s="35" t="e">
        <f>SMALL(I4:K4,1)</f>
        <v>#N/A</v>
      </c>
      <c r="M4" s="36" t="e">
        <f>L4</f>
        <v>#N/A</v>
      </c>
    </row>
    <row r="5" spans="1:13" x14ac:dyDescent="0.25">
      <c r="A5" s="8"/>
      <c r="B5" s="12"/>
      <c r="C5" s="10"/>
      <c r="D5" s="10"/>
      <c r="E5" s="10"/>
      <c r="F5" s="10"/>
      <c r="G5" s="10"/>
      <c r="H5" s="37" t="s">
        <v>5</v>
      </c>
      <c r="I5" s="33" t="e">
        <f>_xlfn.STDEV.S(J53:J97)</f>
        <v>#N/A</v>
      </c>
      <c r="J5" s="33" t="e">
        <f>_xlfn.STDEV.S(K53:K97)</f>
        <v>#N/A</v>
      </c>
      <c r="K5" s="33" t="e">
        <f>_xlfn.STDEV.S(L53:L97)</f>
        <v>#N/A</v>
      </c>
    </row>
    <row r="6" spans="1:13" x14ac:dyDescent="0.25">
      <c r="A6" s="8"/>
      <c r="B6" s="12"/>
      <c r="C6" s="10"/>
      <c r="D6" s="10"/>
      <c r="E6" s="10"/>
      <c r="F6" s="10"/>
      <c r="G6" s="10"/>
      <c r="H6" s="30" t="s">
        <v>6</v>
      </c>
      <c r="I6" s="33"/>
      <c r="J6" s="33"/>
      <c r="K6" s="33"/>
    </row>
    <row r="7" spans="1:13" x14ac:dyDescent="0.25">
      <c r="A7" s="8"/>
      <c r="B7" s="12"/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/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/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/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/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/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38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38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39" t="e">
        <f>MATCH(J52,'ETAPA 6'!$B$106:$AT$106,0)</f>
        <v>#N/A</v>
      </c>
      <c r="K50" s="39" t="e">
        <f>MATCH(K52,'ETAPA 6'!$B$106:$AT$106,0)</f>
        <v>#N/A</v>
      </c>
      <c r="L50" s="39" t="e">
        <f>MATCH(L52,'ETAPA 6'!$B$106:$AT$106,0)</f>
        <v>#N/A</v>
      </c>
    </row>
    <row r="51" spans="1:12" x14ac:dyDescent="0.25">
      <c r="A51"/>
      <c r="B51"/>
      <c r="C51"/>
      <c r="D51"/>
      <c r="E51"/>
      <c r="F51"/>
      <c r="I51" s="10"/>
      <c r="J51" s="40">
        <f>COUNTA('ETAPA 6'!$B$107:$B$147)</f>
        <v>0</v>
      </c>
      <c r="K51" s="40">
        <f>COUNTA('ETAPA 6'!$B$107:$B$147)</f>
        <v>0</v>
      </c>
      <c r="L51" s="40">
        <f>COUNTA('ETAPA 6'!$B$107:$B$147)</f>
        <v>0</v>
      </c>
    </row>
    <row r="52" spans="1:12" x14ac:dyDescent="0.25">
      <c r="A52"/>
      <c r="B52"/>
      <c r="C52"/>
      <c r="D52"/>
      <c r="E52"/>
      <c r="F52"/>
      <c r="I52" s="41" t="s">
        <v>0</v>
      </c>
      <c r="J52" s="41">
        <f>VLOOKUP(1,$A$2:$B$46,2,FALSE)</f>
        <v>0</v>
      </c>
      <c r="K52" s="41" t="e">
        <f>VLOOKUP(2,$A$2:$B$46,2,FALSE)</f>
        <v>#N/A</v>
      </c>
      <c r="L52" s="41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42" t="e" cm="1">
        <f t="array" ref="J53">IF(INDEX('ETAPA 6'!$B$106:$AT$171,$I53+1,J$50)=0,"",INDEX('ETAPA 6'!$B$106:$AT$171,$I53+1,J$50))</f>
        <v>#N/A</v>
      </c>
      <c r="K53" s="42" t="e" cm="1">
        <f t="array" ref="K53">IF(INDEX('ETAPA 6'!$B$106:$AT$171,$I53+1,K$50)=0,"",INDEX('ETAPA 6'!$B$106:$AT$171,$I53+1,K$50))</f>
        <v>#N/A</v>
      </c>
      <c r="L53" s="42" t="e" cm="1">
        <f t="array" ref="L53">IF(INDEX('ETAPA 6'!$B$106:$AT$171,$I53+1,L$50)=0,"",INDEX('ETAPA 6'!$B$106:$AT$171,$I53+1,L$50))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42" t="e" cm="1">
        <f t="array" ref="J54">IF(INDEX('ETAPA 6'!$B$106:$AT$171,$I54+1,J$50)=0,"",INDEX('ETAPA 6'!$B$106:$AT$171,$I54+1,J$50))</f>
        <v>#N/A</v>
      </c>
      <c r="K54" s="42" t="e" cm="1">
        <f t="array" ref="K54">IF(INDEX('ETAPA 6'!$B$106:$AT$171,$I54+1,K$50)=0,"",INDEX('ETAPA 6'!$B$106:$AT$171,$I54+1,K$50))</f>
        <v>#N/A</v>
      </c>
      <c r="L54" s="42" t="e" cm="1">
        <f t="array" ref="L54">IF(INDEX('ETAPA 6'!$B$106:$AT$171,$I54+1,L$50)=0,"",INDEX('ETAPA 6'!$B$106:$AT$171,$I54+1,L$50))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42" t="e" cm="1">
        <f t="array" ref="J55">IF(INDEX('ETAPA 6'!$B$106:$AT$171,$I55+1,J$50)=0,"",INDEX('ETAPA 6'!$B$106:$AT$171,$I55+1,J$50))</f>
        <v>#N/A</v>
      </c>
      <c r="K55" s="42" t="e" cm="1">
        <f t="array" ref="K55">IF(INDEX('ETAPA 6'!$B$106:$AT$171,$I55+1,K$50)=0,"",INDEX('ETAPA 6'!$B$106:$AT$171,$I55+1,K$50))</f>
        <v>#N/A</v>
      </c>
      <c r="L55" s="42" t="e" cm="1">
        <f t="array" ref="L55">IF(INDEX('ETAPA 6'!$B$106:$AT$171,$I55+1,L$50)=0,"",INDEX('ETAPA 6'!$B$106:$AT$171,$I55+1,L$50))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42" t="e" cm="1">
        <f t="array" ref="J56">IF(INDEX('ETAPA 6'!$B$106:$AT$171,$I56+1,J$50)=0,"",INDEX('ETAPA 6'!$B$106:$AT$171,$I56+1,J$50))</f>
        <v>#N/A</v>
      </c>
      <c r="K56" s="42" t="e" cm="1">
        <f t="array" ref="K56">IF(INDEX('ETAPA 6'!$B$106:$AT$171,$I56+1,K$50)=0,"",INDEX('ETAPA 6'!$B$106:$AT$171,$I56+1,K$50))</f>
        <v>#N/A</v>
      </c>
      <c r="L56" s="42" t="e" cm="1">
        <f t="array" ref="L56">IF(INDEX('ETAPA 6'!$B$106:$AT$171,$I56+1,L$50)=0,"",INDEX('ETAPA 6'!$B$106:$AT$171,$I56+1,L$50))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42" t="e" cm="1">
        <f t="array" ref="J57">IF(INDEX('ETAPA 6'!$B$106:$AT$171,$I57+1,J$50)=0,"",INDEX('ETAPA 6'!$B$106:$AT$171,$I57+1,J$50))</f>
        <v>#N/A</v>
      </c>
      <c r="K57" s="42" t="e" cm="1">
        <f t="array" ref="K57">IF(INDEX('ETAPA 6'!$B$106:$AT$171,$I57+1,K$50)=0,"",INDEX('ETAPA 6'!$B$106:$AT$171,$I57+1,K$50))</f>
        <v>#N/A</v>
      </c>
      <c r="L57" s="42" t="e" cm="1">
        <f t="array" ref="L57">IF(INDEX('ETAPA 6'!$B$106:$AT$171,$I57+1,L$50)=0,"",INDEX('ETAPA 6'!$B$106:$AT$171,$I57+1,L$50))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42" t="e" cm="1">
        <f t="array" ref="J58">IF(INDEX('ETAPA 6'!$B$106:$AT$171,$I58+1,J$50)=0,"",INDEX('ETAPA 6'!$B$106:$AT$171,$I58+1,J$50))</f>
        <v>#N/A</v>
      </c>
      <c r="K58" s="42" t="e" cm="1">
        <f t="array" ref="K58">IF(INDEX('ETAPA 6'!$B$106:$AT$171,$I58+1,K$50)=0,"",INDEX('ETAPA 6'!$B$106:$AT$171,$I58+1,K$50))</f>
        <v>#N/A</v>
      </c>
      <c r="L58" s="42" t="e" cm="1">
        <f t="array" ref="L58">IF(INDEX('ETAPA 6'!$B$106:$AT$171,$I58+1,L$50)=0,"",INDEX('ETAPA 6'!$B$106:$AT$171,$I58+1,L$50))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42" t="e" cm="1">
        <f t="array" ref="J59">IF(INDEX('ETAPA 6'!$B$106:$AT$171,$I59+1,J$50)=0,"",INDEX('ETAPA 6'!$B$106:$AT$171,$I59+1,J$50))</f>
        <v>#N/A</v>
      </c>
      <c r="K59" s="42" t="e" cm="1">
        <f t="array" ref="K59">IF(INDEX('ETAPA 6'!$B$106:$AT$171,$I59+1,K$50)=0,"",INDEX('ETAPA 6'!$B$106:$AT$171,$I59+1,K$50))</f>
        <v>#N/A</v>
      </c>
      <c r="L59" s="42" t="e" cm="1">
        <f t="array" ref="L59">IF(INDEX('ETAPA 6'!$B$106:$AT$171,$I59+1,L$50)=0,"",INDEX('ETAPA 6'!$B$106:$AT$171,$I59+1,L$50))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42" t="e" cm="1">
        <f t="array" ref="J60">IF(INDEX('ETAPA 6'!$B$106:$AT$171,$I60+1,J$50)=0,"",INDEX('ETAPA 6'!$B$106:$AT$171,$I60+1,J$50))</f>
        <v>#N/A</v>
      </c>
      <c r="K60" s="42" t="e" cm="1">
        <f t="array" ref="K60">IF(INDEX('ETAPA 6'!$B$106:$AT$171,$I60+1,K$50)=0,"",INDEX('ETAPA 6'!$B$106:$AT$171,$I60+1,K$50))</f>
        <v>#N/A</v>
      </c>
      <c r="L60" s="42" t="e" cm="1">
        <f t="array" ref="L60">IF(INDEX('ETAPA 6'!$B$106:$AT$171,$I60+1,L$50)=0,"",INDEX('ETAPA 6'!$B$106:$AT$171,$I60+1,L$50))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42" t="e" cm="1">
        <f t="array" ref="J61">IF(INDEX('ETAPA 6'!$B$106:$AT$171,$I61+1,J$50)=0,"",INDEX('ETAPA 6'!$B$106:$AT$171,$I61+1,J$50))</f>
        <v>#N/A</v>
      </c>
      <c r="K61" s="42" t="e" cm="1">
        <f t="array" ref="K61">IF(INDEX('ETAPA 6'!$B$106:$AT$171,$I61+1,K$50)=0,"",INDEX('ETAPA 6'!$B$106:$AT$171,$I61+1,K$50))</f>
        <v>#N/A</v>
      </c>
      <c r="L61" s="42" t="e" cm="1">
        <f t="array" ref="L61">IF(INDEX('ETAPA 6'!$B$106:$AT$171,$I61+1,L$50)=0,"",INDEX('ETAPA 6'!$B$106:$AT$171,$I61+1,L$50))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42" t="e" cm="1">
        <f t="array" ref="J62">IF(INDEX('ETAPA 6'!$B$106:$AT$171,$I62+1,J$50)=0,"",INDEX('ETAPA 6'!$B$106:$AT$171,$I62+1,J$50))</f>
        <v>#N/A</v>
      </c>
      <c r="K62" s="42" t="e" cm="1">
        <f t="array" ref="K62">IF(INDEX('ETAPA 6'!$B$106:$AT$171,$I62+1,K$50)=0,"",INDEX('ETAPA 6'!$B$106:$AT$171,$I62+1,K$50))</f>
        <v>#N/A</v>
      </c>
      <c r="L62" s="42" t="e" cm="1">
        <f t="array" ref="L62">IF(INDEX('ETAPA 6'!$B$106:$AT$171,$I62+1,L$50)=0,"",INDEX('ETAPA 6'!$B$106:$AT$171,$I62+1,L$50))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42" t="e" cm="1">
        <f t="array" ref="J63">IF(INDEX('ETAPA 6'!$B$106:$AT$171,$I63+1,J$50)=0,"",INDEX('ETAPA 6'!$B$106:$AT$171,$I63+1,J$50))</f>
        <v>#N/A</v>
      </c>
      <c r="K63" s="42" t="e" cm="1">
        <f t="array" ref="K63">IF(INDEX('ETAPA 6'!$B$106:$AT$171,$I63+1,K$50)=0,"",INDEX('ETAPA 6'!$B$106:$AT$171,$I63+1,K$50))</f>
        <v>#N/A</v>
      </c>
      <c r="L63" s="42" t="e" cm="1">
        <f t="array" ref="L63">IF(INDEX('ETAPA 6'!$B$106:$AT$171,$I63+1,L$50)=0,"",INDEX('ETAPA 6'!$B$106:$AT$171,$I63+1,L$50))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42" t="e" cm="1">
        <f t="array" ref="J64">IF(INDEX('ETAPA 6'!$B$106:$AT$171,$I64+1,J$50)=0,"",INDEX('ETAPA 6'!$B$106:$AT$171,$I64+1,J$50))</f>
        <v>#N/A</v>
      </c>
      <c r="K64" s="42" t="e" cm="1">
        <f t="array" ref="K64">IF(INDEX('ETAPA 6'!$B$106:$AT$171,$I64+1,K$50)=0,"",INDEX('ETAPA 6'!$B$106:$AT$171,$I64+1,K$50))</f>
        <v>#N/A</v>
      </c>
      <c r="L64" s="42" t="e" cm="1">
        <f t="array" ref="L64">IF(INDEX('ETAPA 6'!$B$106:$AT$171,$I64+1,L$50)=0,"",INDEX('ETAPA 6'!$B$106:$AT$171,$I64+1,L$50))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42" t="e" cm="1">
        <f t="array" ref="J65">IF(INDEX('ETAPA 6'!$B$106:$AT$171,$I65+1,J$50)=0,"",INDEX('ETAPA 6'!$B$106:$AT$171,$I65+1,J$50))</f>
        <v>#N/A</v>
      </c>
      <c r="K65" s="42" t="e" cm="1">
        <f t="array" ref="K65">IF(INDEX('ETAPA 6'!$B$106:$AT$171,$I65+1,K$50)=0,"",INDEX('ETAPA 6'!$B$106:$AT$171,$I65+1,K$50))</f>
        <v>#N/A</v>
      </c>
      <c r="L65" s="42" t="e" cm="1">
        <f t="array" ref="L65">IF(INDEX('ETAPA 6'!$B$106:$AT$171,$I65+1,L$50)=0,"",INDEX('ETAPA 6'!$B$106:$AT$171,$I65+1,L$50))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42" t="e" cm="1">
        <f t="array" ref="J66">IF(INDEX('ETAPA 6'!$B$106:$AT$171,$I66+1,J$50)=0,"",INDEX('ETAPA 6'!$B$106:$AT$171,$I66+1,J$50))</f>
        <v>#N/A</v>
      </c>
      <c r="K66" s="42" t="e" cm="1">
        <f t="array" ref="K66">IF(INDEX('ETAPA 6'!$B$106:$AT$171,$I66+1,K$50)=0,"",INDEX('ETAPA 6'!$B$106:$AT$171,$I66+1,K$50))</f>
        <v>#N/A</v>
      </c>
      <c r="L66" s="42" t="e" cm="1">
        <f t="array" ref="L66">IF(INDEX('ETAPA 6'!$B$106:$AT$171,$I66+1,L$50)=0,"",INDEX('ETAPA 6'!$B$106:$AT$171,$I66+1,L$50))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42" t="e" cm="1">
        <f t="array" ref="J67">IF(INDEX('ETAPA 6'!$B$106:$AT$171,$I67+1,J$50)=0,"",INDEX('ETAPA 6'!$B$106:$AT$171,$I67+1,J$50))</f>
        <v>#N/A</v>
      </c>
      <c r="K67" s="42" t="e" cm="1">
        <f t="array" ref="K67">IF(INDEX('ETAPA 6'!$B$106:$AT$171,$I67+1,K$50)=0,"",INDEX('ETAPA 6'!$B$106:$AT$171,$I67+1,K$50))</f>
        <v>#N/A</v>
      </c>
      <c r="L67" s="42" t="e" cm="1">
        <f t="array" ref="L67">IF(INDEX('ETAPA 6'!$B$106:$AT$171,$I67+1,L$50)=0,"",INDEX('ETAPA 6'!$B$106:$AT$171,$I67+1,L$50))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42" t="e" cm="1">
        <f t="array" ref="J68">IF(INDEX('ETAPA 6'!$B$106:$AT$171,$I68+1,J$50)=0,"",INDEX('ETAPA 6'!$B$106:$AT$171,$I68+1,J$50))</f>
        <v>#N/A</v>
      </c>
      <c r="K68" s="42" t="e" cm="1">
        <f t="array" ref="K68">IF(INDEX('ETAPA 6'!$B$106:$AT$171,$I68+1,K$50)=0,"",INDEX('ETAPA 6'!$B$106:$AT$171,$I68+1,K$50))</f>
        <v>#N/A</v>
      </c>
      <c r="L68" s="42" t="e" cm="1">
        <f t="array" ref="L68">IF(INDEX('ETAPA 6'!$B$106:$AT$171,$I68+1,L$50)=0,"",INDEX('ETAPA 6'!$B$106:$AT$171,$I68+1,L$50))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42" t="e" cm="1">
        <f t="array" ref="J69">IF(INDEX('ETAPA 6'!$B$106:$AT$171,$I69+1,J$50)=0,"",INDEX('ETAPA 6'!$B$106:$AT$171,$I69+1,J$50))</f>
        <v>#N/A</v>
      </c>
      <c r="K69" s="42" t="e" cm="1">
        <f t="array" ref="K69">IF(INDEX('ETAPA 6'!$B$106:$AT$171,$I69+1,K$50)=0,"",INDEX('ETAPA 6'!$B$106:$AT$171,$I69+1,K$50))</f>
        <v>#N/A</v>
      </c>
      <c r="L69" s="42" t="e" cm="1">
        <f t="array" ref="L69">IF(INDEX('ETAPA 6'!$B$106:$AT$171,$I69+1,L$50)=0,"",INDEX('ETAPA 6'!$B$106:$AT$171,$I69+1,L$50))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42" t="e" cm="1">
        <f t="array" ref="J70">IF(INDEX('ETAPA 6'!$B$106:$AT$171,$I70+1,J$50)=0,"",INDEX('ETAPA 6'!$B$106:$AT$171,$I70+1,J$50))</f>
        <v>#N/A</v>
      </c>
      <c r="K70" s="42" t="e" cm="1">
        <f t="array" ref="K70">IF(INDEX('ETAPA 6'!$B$106:$AT$171,$I70+1,K$50)=0,"",INDEX('ETAPA 6'!$B$106:$AT$171,$I70+1,K$50))</f>
        <v>#N/A</v>
      </c>
      <c r="L70" s="42" t="e" cm="1">
        <f t="array" ref="L70">IF(INDEX('ETAPA 6'!$B$106:$AT$171,$I70+1,L$50)=0,"",INDEX('ETAPA 6'!$B$106:$AT$171,$I70+1,L$50))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42" t="e" cm="1">
        <f t="array" ref="J71">IF(INDEX('ETAPA 6'!$B$106:$AT$171,$I71+1,J$50)=0,"",INDEX('ETAPA 6'!$B$106:$AT$171,$I71+1,J$50))</f>
        <v>#N/A</v>
      </c>
      <c r="K71" s="42" t="e" cm="1">
        <f t="array" ref="K71">IF(INDEX('ETAPA 6'!$B$106:$AT$171,$I71+1,K$50)=0,"",INDEX('ETAPA 6'!$B$106:$AT$171,$I71+1,K$50))</f>
        <v>#N/A</v>
      </c>
      <c r="L71" s="42" t="e" cm="1">
        <f t="array" ref="L71">IF(INDEX('ETAPA 6'!$B$106:$AT$171,$I71+1,L$50)=0,"",INDEX('ETAPA 6'!$B$106:$AT$171,$I71+1,L$50))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42" t="e" cm="1">
        <f t="array" ref="J72">IF(INDEX('ETAPA 6'!$B$106:$AT$171,$I72+1,J$50)=0,"",INDEX('ETAPA 6'!$B$106:$AT$171,$I72+1,J$50))</f>
        <v>#N/A</v>
      </c>
      <c r="K72" s="42" t="e" cm="1">
        <f t="array" ref="K72">IF(INDEX('ETAPA 6'!$B$106:$AT$171,$I72+1,K$50)=0,"",INDEX('ETAPA 6'!$B$106:$AT$171,$I72+1,K$50))</f>
        <v>#N/A</v>
      </c>
      <c r="L72" s="42" t="e" cm="1">
        <f t="array" ref="L72">IF(INDEX('ETAPA 6'!$B$106:$AT$171,$I72+1,L$50)=0,"",INDEX('ETAPA 6'!$B$106:$AT$171,$I72+1,L$50))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42" t="e" cm="1">
        <f t="array" ref="J73">IF(INDEX('ETAPA 6'!$B$106:$AT$171,$I73+1,J$50)=0,"",INDEX('ETAPA 6'!$B$106:$AT$171,$I73+1,J$50))</f>
        <v>#N/A</v>
      </c>
      <c r="K73" s="42" t="e" cm="1">
        <f t="array" ref="K73">IF(INDEX('ETAPA 6'!$B$106:$AT$171,$I73+1,K$50)=0,"",INDEX('ETAPA 6'!$B$106:$AT$171,$I73+1,K$50))</f>
        <v>#N/A</v>
      </c>
      <c r="L73" s="42" t="e" cm="1">
        <f t="array" ref="L73">IF(INDEX('ETAPA 6'!$B$106:$AT$171,$I73+1,L$50)=0,"",INDEX('ETAPA 6'!$B$106:$AT$171,$I73+1,L$50))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42" t="e" cm="1">
        <f t="array" ref="J74">IF(INDEX('ETAPA 6'!$B$106:$AT$171,$I74+1,J$50)=0,"",INDEX('ETAPA 6'!$B$106:$AT$171,$I74+1,J$50))</f>
        <v>#N/A</v>
      </c>
      <c r="K74" s="42" t="e" cm="1">
        <f t="array" ref="K74">IF(INDEX('ETAPA 6'!$B$106:$AT$171,$I74+1,K$50)=0,"",INDEX('ETAPA 6'!$B$106:$AT$171,$I74+1,K$50))</f>
        <v>#N/A</v>
      </c>
      <c r="L74" s="42" t="e" cm="1">
        <f t="array" ref="L74">IF(INDEX('ETAPA 6'!$B$106:$AT$171,$I74+1,L$50)=0,"",INDEX('ETAPA 6'!$B$106:$AT$171,$I74+1,L$50))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42" t="e" cm="1">
        <f t="array" ref="J75">IF(INDEX('ETAPA 6'!$B$106:$AT$171,$I75+1,J$50)=0,"",INDEX('ETAPA 6'!$B$106:$AT$171,$I75+1,J$50))</f>
        <v>#N/A</v>
      </c>
      <c r="K75" s="42" t="e" cm="1">
        <f t="array" ref="K75">IF(INDEX('ETAPA 6'!$B$106:$AT$171,$I75+1,K$50)=0,"",INDEX('ETAPA 6'!$B$106:$AT$171,$I75+1,K$50))</f>
        <v>#N/A</v>
      </c>
      <c r="L75" s="42" t="e" cm="1">
        <f t="array" ref="L75">IF(INDEX('ETAPA 6'!$B$106:$AT$171,$I75+1,L$50)=0,"",INDEX('ETAPA 6'!$B$106:$AT$171,$I75+1,L$50))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42" t="e" cm="1">
        <f t="array" ref="J76">IF(INDEX('ETAPA 6'!$B$106:$AT$171,$I76+1,J$50)=0,"",INDEX('ETAPA 6'!$B$106:$AT$171,$I76+1,J$50))</f>
        <v>#N/A</v>
      </c>
      <c r="K76" s="42" t="e" cm="1">
        <f t="array" ref="K76">IF(INDEX('ETAPA 6'!$B$106:$AT$171,$I76+1,K$50)=0,"",INDEX('ETAPA 6'!$B$106:$AT$171,$I76+1,K$50))</f>
        <v>#N/A</v>
      </c>
      <c r="L76" s="42" t="e" cm="1">
        <f t="array" ref="L76">IF(INDEX('ETAPA 6'!$B$106:$AT$171,$I76+1,L$50)=0,"",INDEX('ETAPA 6'!$B$106:$AT$171,$I76+1,L$50))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42" t="e" cm="1">
        <f t="array" ref="J77">IF(INDEX('ETAPA 6'!$B$106:$AT$171,$I77+1,J$50)=0,"",INDEX('ETAPA 6'!$B$106:$AT$171,$I77+1,J$50))</f>
        <v>#N/A</v>
      </c>
      <c r="K77" s="42" t="e" cm="1">
        <f t="array" ref="K77">IF(INDEX('ETAPA 6'!$B$106:$AT$171,$I77+1,K$50)=0,"",INDEX('ETAPA 6'!$B$106:$AT$171,$I77+1,K$50))</f>
        <v>#N/A</v>
      </c>
      <c r="L77" s="42" t="e" cm="1">
        <f t="array" ref="L77">IF(INDEX('ETAPA 6'!$B$106:$AT$171,$I77+1,L$50)=0,"",INDEX('ETAPA 6'!$B$106:$AT$171,$I77+1,L$50))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42" t="e" cm="1">
        <f t="array" ref="J78">IF(INDEX('ETAPA 6'!$B$106:$AT$171,$I78+1,J$50)=0,"",INDEX('ETAPA 6'!$B$106:$AT$171,$I78+1,J$50))</f>
        <v>#N/A</v>
      </c>
      <c r="K78" s="42" t="e" cm="1">
        <f t="array" ref="K78">IF(INDEX('ETAPA 6'!$B$106:$AT$171,$I78+1,K$50)=0,"",INDEX('ETAPA 6'!$B$106:$AT$171,$I78+1,K$50))</f>
        <v>#N/A</v>
      </c>
      <c r="L78" s="42" t="e" cm="1">
        <f t="array" ref="L78">IF(INDEX('ETAPA 6'!$B$106:$AT$171,$I78+1,L$50)=0,"",INDEX('ETAPA 6'!$B$106:$AT$171,$I78+1,L$50))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42" t="e" cm="1">
        <f t="array" ref="J79">IF(INDEX('ETAPA 6'!$B$106:$AT$171,$I79+1,J$50)=0,"",INDEX('ETAPA 6'!$B$106:$AT$171,$I79+1,J$50))</f>
        <v>#N/A</v>
      </c>
      <c r="K79" s="42" t="e" cm="1">
        <f t="array" ref="K79">IF(INDEX('ETAPA 6'!$B$106:$AT$171,$I79+1,K$50)=0,"",INDEX('ETAPA 6'!$B$106:$AT$171,$I79+1,K$50))</f>
        <v>#N/A</v>
      </c>
      <c r="L79" s="42" t="e" cm="1">
        <f t="array" ref="L79">IF(INDEX('ETAPA 6'!$B$106:$AT$171,$I79+1,L$50)=0,"",INDEX('ETAPA 6'!$B$106:$AT$171,$I79+1,L$50))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42" t="e" cm="1">
        <f t="array" ref="J80">IF(INDEX('ETAPA 6'!$B$106:$AT$171,$I80+1,J$50)=0,"",INDEX('ETAPA 6'!$B$106:$AT$171,$I80+1,J$50))</f>
        <v>#N/A</v>
      </c>
      <c r="K80" s="42" t="e" cm="1">
        <f t="array" ref="K80">IF(INDEX('ETAPA 6'!$B$106:$AT$171,$I80+1,K$50)=0,"",INDEX('ETAPA 6'!$B$106:$AT$171,$I80+1,K$50))</f>
        <v>#N/A</v>
      </c>
      <c r="L80" s="42" t="e" cm="1">
        <f t="array" ref="L80">IF(INDEX('ETAPA 6'!$B$106:$AT$171,$I80+1,L$50)=0,"",INDEX('ETAPA 6'!$B$106:$AT$171,$I80+1,L$50))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42" t="e" cm="1">
        <f t="array" ref="J81">IF(INDEX('ETAPA 6'!$B$106:$AT$171,$I81+1,J$50)=0,"",INDEX('ETAPA 6'!$B$106:$AT$171,$I81+1,J$50))</f>
        <v>#N/A</v>
      </c>
      <c r="K81" s="42" t="e" cm="1">
        <f t="array" ref="K81">IF(INDEX('ETAPA 6'!$B$106:$AT$171,$I81+1,K$50)=0,"",INDEX('ETAPA 6'!$B$106:$AT$171,$I81+1,K$50))</f>
        <v>#N/A</v>
      </c>
      <c r="L81" s="42" t="e" cm="1">
        <f t="array" ref="L81">IF(INDEX('ETAPA 6'!$B$106:$AT$171,$I81+1,L$50)=0,"",INDEX('ETAPA 6'!$B$106:$AT$171,$I81+1,L$50))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42" t="e" cm="1">
        <f t="array" ref="J82">IF(INDEX('ETAPA 6'!$B$106:$AT$171,$I82+1,J$50)=0,"",INDEX('ETAPA 6'!$B$106:$AT$171,$I82+1,J$50))</f>
        <v>#N/A</v>
      </c>
      <c r="K82" s="42" t="e" cm="1">
        <f t="array" ref="K82">IF(INDEX('ETAPA 6'!$B$106:$AT$171,$I82+1,K$50)=0,"",INDEX('ETAPA 6'!$B$106:$AT$171,$I82+1,K$50))</f>
        <v>#N/A</v>
      </c>
      <c r="L82" s="42" t="e" cm="1">
        <f t="array" ref="L82">IF(INDEX('ETAPA 6'!$B$106:$AT$171,$I82+1,L$50)=0,"",INDEX('ETAPA 6'!$B$106:$AT$171,$I82+1,L$50))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42" t="e" cm="1">
        <f t="array" ref="J83">IF(INDEX('ETAPA 6'!$B$106:$AT$171,$I83+1,J$50)=0,"",INDEX('ETAPA 6'!$B$106:$AT$171,$I83+1,J$50))</f>
        <v>#N/A</v>
      </c>
      <c r="K83" s="42" t="e" cm="1">
        <f t="array" ref="K83">IF(INDEX('ETAPA 6'!$B$106:$AT$171,$I83+1,K$50)=0,"",INDEX('ETAPA 6'!$B$106:$AT$171,$I83+1,K$50))</f>
        <v>#N/A</v>
      </c>
      <c r="L83" s="42" t="e" cm="1">
        <f t="array" ref="L83">IF(INDEX('ETAPA 6'!$B$106:$AT$171,$I83+1,L$50)=0,"",INDEX('ETAPA 6'!$B$106:$AT$171,$I83+1,L$50))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42" t="e" cm="1">
        <f t="array" ref="J84">IF(INDEX('ETAPA 6'!$B$106:$AT$171,$I84+1,J$50)=0,"",INDEX('ETAPA 6'!$B$106:$AT$171,$I84+1,J$50))</f>
        <v>#N/A</v>
      </c>
      <c r="K84" s="42" t="e" cm="1">
        <f t="array" ref="K84">IF(INDEX('ETAPA 6'!$B$106:$AT$171,$I84+1,K$50)=0,"",INDEX('ETAPA 6'!$B$106:$AT$171,$I84+1,K$50))</f>
        <v>#N/A</v>
      </c>
      <c r="L84" s="42" t="e" cm="1">
        <f t="array" ref="L84">IF(INDEX('ETAPA 6'!$B$106:$AT$171,$I84+1,L$50)=0,"",INDEX('ETAPA 6'!$B$106:$AT$171,$I84+1,L$50))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42" t="e" cm="1">
        <f t="array" ref="J85">IF(INDEX('ETAPA 6'!$B$106:$AT$171,$I85+1,J$50)=0,"",INDEX('ETAPA 6'!$B$106:$AT$171,$I85+1,J$50))</f>
        <v>#N/A</v>
      </c>
      <c r="K85" s="42" t="e" cm="1">
        <f t="array" ref="K85">IF(INDEX('ETAPA 6'!$B$106:$AT$171,$I85+1,K$50)=0,"",INDEX('ETAPA 6'!$B$106:$AT$171,$I85+1,K$50))</f>
        <v>#N/A</v>
      </c>
      <c r="L85" s="42" t="e" cm="1">
        <f t="array" ref="L85">IF(INDEX('ETAPA 6'!$B$106:$AT$171,$I85+1,L$50)=0,"",INDEX('ETAPA 6'!$B$106:$AT$171,$I85+1,L$50))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42" t="e" cm="1">
        <f t="array" ref="J86">IF(INDEX('ETAPA 6'!$B$106:$AT$171,$I86+1,J$50)=0,"",INDEX('ETAPA 6'!$B$106:$AT$171,$I86+1,J$50))</f>
        <v>#N/A</v>
      </c>
      <c r="K86" s="42" t="e" cm="1">
        <f t="array" ref="K86">IF(INDEX('ETAPA 6'!$B$106:$AT$171,$I86+1,K$50)=0,"",INDEX('ETAPA 6'!$B$106:$AT$171,$I86+1,K$50))</f>
        <v>#N/A</v>
      </c>
      <c r="L86" s="42" t="e" cm="1">
        <f t="array" ref="L86">IF(INDEX('ETAPA 6'!$B$106:$AT$171,$I86+1,L$50)=0,"",INDEX('ETAPA 6'!$B$106:$AT$171,$I86+1,L$50))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42" t="e" cm="1">
        <f t="array" ref="J87">IF(INDEX('ETAPA 6'!$B$106:$AT$171,$I87+1,J$50)=0,"",INDEX('ETAPA 6'!$B$106:$AT$171,$I87+1,J$50))</f>
        <v>#N/A</v>
      </c>
      <c r="K87" s="42" t="e" cm="1">
        <f t="array" ref="K87">IF(INDEX('ETAPA 6'!$B$106:$AT$171,$I87+1,K$50)=0,"",INDEX('ETAPA 6'!$B$106:$AT$171,$I87+1,K$50))</f>
        <v>#N/A</v>
      </c>
      <c r="L87" s="42" t="e" cm="1">
        <f t="array" ref="L87">IF(INDEX('ETAPA 6'!$B$106:$AT$171,$I87+1,L$50)=0,"",INDEX('ETAPA 6'!$B$106:$AT$171,$I87+1,L$50))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42" t="e" cm="1">
        <f t="array" ref="J88">IF(INDEX('ETAPA 6'!$B$106:$AT$171,$I88+1,J$50)=0,"",INDEX('ETAPA 6'!$B$106:$AT$171,$I88+1,J$50))</f>
        <v>#N/A</v>
      </c>
      <c r="K88" s="42" t="e" cm="1">
        <f t="array" ref="K88">IF(INDEX('ETAPA 6'!$B$106:$AT$171,$I88+1,K$50)=0,"",INDEX('ETAPA 6'!$B$106:$AT$171,$I88+1,K$50))</f>
        <v>#N/A</v>
      </c>
      <c r="L88" s="42" t="e" cm="1">
        <f t="array" ref="L88">IF(INDEX('ETAPA 6'!$B$106:$AT$171,$I88+1,L$50)=0,"",INDEX('ETAPA 6'!$B$106:$AT$171,$I88+1,L$50))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42" t="e" cm="1">
        <f t="array" ref="J89">IF(INDEX('ETAPA 6'!$B$106:$AT$171,$I89+1,J$50)=0,"",INDEX('ETAPA 6'!$B$106:$AT$171,$I89+1,J$50))</f>
        <v>#N/A</v>
      </c>
      <c r="K89" s="42" t="e" cm="1">
        <f t="array" ref="K89">IF(INDEX('ETAPA 6'!$B$106:$AT$171,$I89+1,K$50)=0,"",INDEX('ETAPA 6'!$B$106:$AT$171,$I89+1,K$50))</f>
        <v>#N/A</v>
      </c>
      <c r="L89" s="42" t="e" cm="1">
        <f t="array" ref="L89">IF(INDEX('ETAPA 6'!$B$106:$AT$171,$I89+1,L$50)=0,"",INDEX('ETAPA 6'!$B$106:$AT$171,$I89+1,L$50))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42" t="e" cm="1">
        <f t="array" ref="J90">IF(INDEX('ETAPA 6'!$B$106:$AT$171,$I90+1,J$50)=0,"",INDEX('ETAPA 6'!$B$106:$AT$171,$I90+1,J$50))</f>
        <v>#N/A</v>
      </c>
      <c r="K90" s="42" t="e" cm="1">
        <f t="array" ref="K90">IF(INDEX('ETAPA 6'!$B$106:$AT$171,$I90+1,K$50)=0,"",INDEX('ETAPA 6'!$B$106:$AT$171,$I90+1,K$50))</f>
        <v>#N/A</v>
      </c>
      <c r="L90" s="42" t="e" cm="1">
        <f t="array" ref="L90">IF(INDEX('ETAPA 6'!$B$106:$AT$171,$I90+1,L$50)=0,"",INDEX('ETAPA 6'!$B$106:$AT$171,$I90+1,L$50))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42" t="e" cm="1">
        <f t="array" ref="J91">IF(INDEX('ETAPA 6'!$B$106:$AT$171,$I91+1,J$50)=0,"",INDEX('ETAPA 6'!$B$106:$AT$171,$I91+1,J$50))</f>
        <v>#N/A</v>
      </c>
      <c r="K91" s="42" t="e" cm="1">
        <f t="array" ref="K91">IF(INDEX('ETAPA 6'!$B$106:$AT$171,$I91+1,K$50)=0,"",INDEX('ETAPA 6'!$B$106:$AT$171,$I91+1,K$50))</f>
        <v>#N/A</v>
      </c>
      <c r="L91" s="42" t="e" cm="1">
        <f t="array" ref="L91">IF(INDEX('ETAPA 6'!$B$106:$AT$171,$I91+1,L$50)=0,"",INDEX('ETAPA 6'!$B$106:$AT$171,$I91+1,L$50))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42" t="e" cm="1">
        <f t="array" ref="J92">IF(INDEX('ETAPA 6'!$B$106:$AT$171,$I92+1,J$50)=0,"",INDEX('ETAPA 6'!$B$106:$AT$171,$I92+1,J$50))</f>
        <v>#N/A</v>
      </c>
      <c r="K92" s="42" t="e" cm="1">
        <f t="array" ref="K92">IF(INDEX('ETAPA 6'!$B$106:$AT$171,$I92+1,K$50)=0,"",INDEX('ETAPA 6'!$B$106:$AT$171,$I92+1,K$50))</f>
        <v>#N/A</v>
      </c>
      <c r="L92" s="42" t="e" cm="1">
        <f t="array" ref="L92">IF(INDEX('ETAPA 6'!$B$106:$AT$171,$I92+1,L$50)=0,"",INDEX('ETAPA 6'!$B$106:$AT$171,$I92+1,L$50))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42" t="e" cm="1">
        <f t="array" ref="J93">IF(INDEX('ETAPA 6'!$B$106:$AT$171,$I93+1,J$50)=0,"",INDEX('ETAPA 6'!$B$106:$AT$171,$I93+1,J$50))</f>
        <v>#N/A</v>
      </c>
      <c r="K93" s="42" t="e" cm="1">
        <f t="array" ref="K93">IF(INDEX('ETAPA 6'!$B$106:$AT$171,$I93+1,K$50)=0,"",INDEX('ETAPA 6'!$B$106:$AT$171,$I93+1,K$50))</f>
        <v>#N/A</v>
      </c>
      <c r="L93" s="42" t="e" cm="1">
        <f t="array" ref="L93">IF(INDEX('ETAPA 6'!$B$106:$AT$171,$I93+1,L$50)=0,"",INDEX('ETAPA 6'!$B$106:$AT$171,$I93+1,L$50))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42" t="e" cm="1">
        <f t="array" ref="J94">IF(INDEX('ETAPA 6'!$B$106:$AT$171,$I94+1,J$50)=0,"",INDEX('ETAPA 6'!$B$106:$AT$171,$I94+1,J$50))</f>
        <v>#N/A</v>
      </c>
      <c r="K94" s="42" t="e" cm="1">
        <f t="array" ref="K94">IF(INDEX('ETAPA 6'!$B$106:$AT$171,$I94+1,K$50)=0,"",INDEX('ETAPA 6'!$B$106:$AT$171,$I94+1,K$50))</f>
        <v>#N/A</v>
      </c>
      <c r="L94" s="42" t="e" cm="1">
        <f t="array" ref="L94">IF(INDEX('ETAPA 6'!$B$106:$AT$171,$I94+1,L$50)=0,"",INDEX('ETAPA 6'!$B$106:$AT$171,$I94+1,L$50))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42" t="e" cm="1">
        <f t="array" ref="J95">IF(INDEX('ETAPA 6'!$B$106:$AT$171,$I95+1,J$50)=0,"",INDEX('ETAPA 6'!$B$106:$AT$171,$I95+1,J$50))</f>
        <v>#N/A</v>
      </c>
      <c r="K95" s="42" t="e" cm="1">
        <f t="array" ref="K95">IF(INDEX('ETAPA 6'!$B$106:$AT$171,$I95+1,K$50)=0,"",INDEX('ETAPA 6'!$B$106:$AT$171,$I95+1,K$50))</f>
        <v>#N/A</v>
      </c>
      <c r="L95" s="42" t="e" cm="1">
        <f t="array" ref="L95">IF(INDEX('ETAPA 6'!$B$106:$AT$171,$I95+1,L$50)=0,"",INDEX('ETAPA 6'!$B$106:$AT$171,$I95+1,L$50))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42" t="e" cm="1">
        <f t="array" ref="J96">IF(INDEX('ETAPA 6'!$B$106:$AT$171,$I96+1,J$50)=0,"",INDEX('ETAPA 6'!$B$106:$AT$171,$I96+1,J$50))</f>
        <v>#N/A</v>
      </c>
      <c r="K96" s="42" t="e" cm="1">
        <f t="array" ref="K96">IF(INDEX('ETAPA 6'!$B$106:$AT$171,$I96+1,K$50)=0,"",INDEX('ETAPA 6'!$B$106:$AT$171,$I96+1,K$50))</f>
        <v>#N/A</v>
      </c>
      <c r="L96" s="42" t="e" cm="1">
        <f t="array" ref="L96">IF(INDEX('ETAPA 6'!$B$106:$AT$171,$I96+1,L$50)=0,"",INDEX('ETAPA 6'!$B$106:$AT$171,$I96+1,L$50))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42" t="e" cm="1">
        <f t="array" ref="J97">IF(INDEX('ETAPA 6'!$B$106:$AT$171,$I97+1,J$50)=0,"",INDEX('ETAPA 6'!$B$106:$AT$171,$I97+1,J$50))</f>
        <v>#N/A</v>
      </c>
      <c r="K97" s="42" t="e" cm="1">
        <f t="array" ref="K97">IF(INDEX('ETAPA 6'!$B$106:$AT$171,$I97+1,K$50)=0,"",INDEX('ETAPA 6'!$B$106:$AT$171,$I97+1,K$50))</f>
        <v>#N/A</v>
      </c>
      <c r="L97" s="42" t="e" cm="1">
        <f t="array" ref="L97">IF(INDEX('ETAPA 6'!$B$106:$AT$171,$I97+1,L$50)=0,"",INDEX('ETAPA 6'!$B$106:$AT$171,$I97+1,L$50))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</row>
    <row r="106" spans="1:17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</row>
    <row r="107" spans="1:17" ht="12.75" x14ac:dyDescent="0.2">
      <c r="A107" s="2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1"/>
    </row>
    <row r="108" spans="1:17" ht="12.75" x14ac:dyDescent="0.2">
      <c r="A108" s="2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1"/>
    </row>
    <row r="109" spans="1:17" ht="12.75" x14ac:dyDescent="0.2">
      <c r="A109" s="2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1"/>
    </row>
    <row r="110" spans="1:17" ht="12.75" x14ac:dyDescent="0.2">
      <c r="A110" s="2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1"/>
    </row>
    <row r="111" spans="1:17" ht="12.75" x14ac:dyDescent="0.2">
      <c r="A111" s="2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1"/>
    </row>
    <row r="112" spans="1:17" ht="12.75" x14ac:dyDescent="0.2">
      <c r="A112" s="2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1"/>
    </row>
    <row r="113" spans="1:17" ht="12.75" x14ac:dyDescent="0.2">
      <c r="A113" s="2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1"/>
    </row>
    <row r="114" spans="1:17" ht="12.75" x14ac:dyDescent="0.2">
      <c r="A114" s="2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1"/>
    </row>
    <row r="115" spans="1:17" ht="12.75" x14ac:dyDescent="0.2">
      <c r="A115" s="2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1"/>
    </row>
    <row r="116" spans="1:17" ht="12.75" x14ac:dyDescent="0.2">
      <c r="A116" s="2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1"/>
    </row>
    <row r="117" spans="1:17" ht="12.75" x14ac:dyDescent="0.2">
      <c r="A117" s="2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1"/>
    </row>
    <row r="118" spans="1:17" ht="12.75" x14ac:dyDescent="0.2">
      <c r="A118" s="2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1"/>
    </row>
    <row r="119" spans="1:17" ht="12.75" x14ac:dyDescent="0.2">
      <c r="A119" s="2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1"/>
    </row>
    <row r="120" spans="1:17" ht="12.75" x14ac:dyDescent="0.2">
      <c r="A120" s="2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1"/>
    </row>
    <row r="121" spans="1:17" ht="12.75" x14ac:dyDescent="0.2">
      <c r="A121" s="2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1"/>
    </row>
    <row r="122" spans="1:17" ht="12.75" x14ac:dyDescent="0.2">
      <c r="A122" s="2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1"/>
    </row>
    <row r="123" spans="1:17" ht="12.75" x14ac:dyDescent="0.2">
      <c r="A123" s="2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1"/>
    </row>
    <row r="124" spans="1:17" ht="12.75" x14ac:dyDescent="0.2">
      <c r="A124" s="2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1"/>
    </row>
    <row r="125" spans="1:17" ht="12.75" x14ac:dyDescent="0.2">
      <c r="A125" s="2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1"/>
    </row>
    <row r="126" spans="1:17" ht="12.75" x14ac:dyDescent="0.2">
      <c r="A126" s="2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1"/>
    </row>
    <row r="127" spans="1:17" ht="12.75" x14ac:dyDescent="0.2">
      <c r="A127" s="2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1"/>
    </row>
    <row r="128" spans="1:17" ht="12.75" x14ac:dyDescent="0.2">
      <c r="A128" s="2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43"/>
      <c r="B855" s="44"/>
      <c r="C855" s="45"/>
      <c r="D855" s="46"/>
      <c r="E855" s="35"/>
      <c r="F855" s="47"/>
    </row>
    <row r="856" spans="1:7" x14ac:dyDescent="0.25">
      <c r="A856" s="43"/>
      <c r="B856" s="44"/>
      <c r="C856" s="45"/>
      <c r="D856" s="46"/>
      <c r="E856" s="35"/>
      <c r="F856" s="47"/>
    </row>
    <row r="857" spans="1:7" x14ac:dyDescent="0.25">
      <c r="A857" s="43"/>
      <c r="B857" s="44"/>
      <c r="C857" s="45"/>
      <c r="D857" s="46"/>
      <c r="E857" s="35"/>
      <c r="F857" s="47"/>
    </row>
    <row r="858" spans="1:7" x14ac:dyDescent="0.25">
      <c r="A858" s="43"/>
      <c r="B858" s="44"/>
      <c r="C858" s="45"/>
      <c r="D858" s="46"/>
      <c r="E858" s="35"/>
      <c r="F858" s="47"/>
    </row>
    <row r="859" spans="1:7" x14ac:dyDescent="0.25">
      <c r="A859" s="43"/>
      <c r="B859" s="44"/>
      <c r="C859" s="45"/>
      <c r="D859" s="46"/>
      <c r="E859" s="35"/>
      <c r="F859" s="47"/>
    </row>
    <row r="860" spans="1:7" x14ac:dyDescent="0.25">
      <c r="A860" s="43"/>
      <c r="B860" s="44"/>
      <c r="C860" s="45"/>
      <c r="D860" s="46"/>
      <c r="E860" s="35"/>
      <c r="F860" s="47"/>
    </row>
    <row r="861" spans="1:7" x14ac:dyDescent="0.25">
      <c r="A861" s="43"/>
      <c r="B861" s="44"/>
      <c r="C861" s="45"/>
      <c r="D861" s="46"/>
      <c r="E861" s="35"/>
      <c r="F861" s="47"/>
    </row>
    <row r="862" spans="1:7" x14ac:dyDescent="0.25">
      <c r="A862" s="43"/>
      <c r="B862" s="44"/>
      <c r="C862" s="45"/>
      <c r="D862" s="46"/>
      <c r="E862" s="35"/>
      <c r="F862" s="47"/>
    </row>
    <row r="863" spans="1:7" x14ac:dyDescent="0.25">
      <c r="A863" s="43"/>
      <c r="B863" s="44"/>
      <c r="C863" s="45"/>
      <c r="D863" s="46"/>
      <c r="E863" s="35"/>
      <c r="F863" s="47"/>
    </row>
    <row r="864" spans="1:7" x14ac:dyDescent="0.25">
      <c r="A864" s="43"/>
      <c r="B864" s="44"/>
      <c r="C864" s="45"/>
      <c r="D864" s="46"/>
      <c r="E864" s="35"/>
      <c r="F864" s="47"/>
      <c r="G864" s="10"/>
    </row>
    <row r="865" spans="1:7" x14ac:dyDescent="0.25">
      <c r="A865" s="43"/>
      <c r="B865" s="44"/>
      <c r="C865" s="45"/>
      <c r="D865" s="46"/>
      <c r="E865" s="35"/>
      <c r="F865" s="47"/>
      <c r="G865" s="10"/>
    </row>
    <row r="866" spans="1:7" x14ac:dyDescent="0.25">
      <c r="A866" s="43"/>
      <c r="B866" s="44"/>
      <c r="C866" s="45"/>
      <c r="D866" s="46"/>
      <c r="E866" s="35"/>
      <c r="F866" s="47"/>
      <c r="G866" s="10"/>
    </row>
    <row r="867" spans="1:7" x14ac:dyDescent="0.25">
      <c r="A867" s="43"/>
      <c r="B867" s="44"/>
      <c r="C867" s="45"/>
      <c r="D867" s="46"/>
      <c r="E867" s="35"/>
      <c r="F867" s="47"/>
      <c r="G867" s="10"/>
    </row>
    <row r="868" spans="1:7" x14ac:dyDescent="0.25">
      <c r="A868" s="43"/>
      <c r="B868" s="44"/>
      <c r="C868" s="45"/>
      <c r="D868" s="46"/>
      <c r="E868" s="35"/>
      <c r="F868" s="47"/>
      <c r="G868" s="10"/>
    </row>
    <row r="869" spans="1:7" x14ac:dyDescent="0.25">
      <c r="A869" s="43"/>
      <c r="B869" s="44"/>
      <c r="C869" s="45"/>
      <c r="D869" s="46"/>
      <c r="E869" s="35"/>
      <c r="F869" s="47"/>
      <c r="G869" s="10"/>
    </row>
    <row r="870" spans="1:7" x14ac:dyDescent="0.25">
      <c r="A870" s="43"/>
      <c r="B870" s="44"/>
      <c r="C870" s="45"/>
      <c r="D870" s="46"/>
      <c r="E870" s="35"/>
      <c r="F870" s="47"/>
      <c r="G870" s="10"/>
    </row>
    <row r="871" spans="1:7" x14ac:dyDescent="0.25">
      <c r="A871" s="43"/>
      <c r="B871" s="44"/>
      <c r="C871" s="45"/>
      <c r="D871" s="46"/>
      <c r="E871" s="35"/>
      <c r="F871" s="47"/>
      <c r="G871" s="10"/>
    </row>
    <row r="872" spans="1:7" x14ac:dyDescent="0.25">
      <c r="A872" s="43"/>
      <c r="B872" s="44"/>
      <c r="C872" s="45"/>
      <c r="D872" s="46"/>
      <c r="E872" s="35"/>
      <c r="F872" s="47"/>
      <c r="G872" s="10"/>
    </row>
    <row r="873" spans="1:7" x14ac:dyDescent="0.25">
      <c r="A873" s="43"/>
      <c r="B873" s="44"/>
      <c r="C873" s="45"/>
      <c r="D873" s="46"/>
      <c r="E873" s="35"/>
      <c r="F873" s="47"/>
      <c r="G873" s="10"/>
    </row>
    <row r="874" spans="1:7" x14ac:dyDescent="0.25">
      <c r="A874" s="43"/>
      <c r="B874" s="44"/>
      <c r="C874" s="45"/>
      <c r="D874" s="46"/>
      <c r="E874" s="35"/>
      <c r="F874" s="47"/>
      <c r="G874" s="10"/>
    </row>
    <row r="875" spans="1:7" x14ac:dyDescent="0.25">
      <c r="A875" s="43"/>
      <c r="B875" s="44"/>
      <c r="C875" s="45"/>
      <c r="D875" s="46"/>
      <c r="E875" s="35"/>
      <c r="F875" s="47"/>
      <c r="G875" s="10"/>
    </row>
    <row r="876" spans="1:7" x14ac:dyDescent="0.25">
      <c r="A876" s="43"/>
      <c r="B876" s="44"/>
      <c r="C876" s="45"/>
      <c r="D876" s="46"/>
      <c r="E876" s="35"/>
      <c r="F876" s="47"/>
      <c r="G876" s="10"/>
    </row>
    <row r="877" spans="1:7" x14ac:dyDescent="0.25">
      <c r="A877" s="43"/>
      <c r="B877" s="44"/>
      <c r="C877" s="45"/>
      <c r="D877" s="46"/>
      <c r="E877" s="35"/>
      <c r="F877" s="47"/>
      <c r="G877" s="10"/>
    </row>
    <row r="878" spans="1:7" x14ac:dyDescent="0.25">
      <c r="A878" s="43"/>
      <c r="B878" s="44"/>
      <c r="C878" s="45"/>
      <c r="D878" s="46"/>
      <c r="E878" s="35"/>
      <c r="F878" s="47"/>
      <c r="G878" s="10"/>
    </row>
    <row r="879" spans="1:7" x14ac:dyDescent="0.25">
      <c r="A879" s="43"/>
      <c r="B879" s="44"/>
      <c r="C879" s="45"/>
      <c r="D879" s="46"/>
      <c r="E879" s="35"/>
      <c r="F879" s="47"/>
      <c r="G879" s="10"/>
    </row>
    <row r="880" spans="1:7" x14ac:dyDescent="0.25">
      <c r="A880" s="43"/>
      <c r="B880" s="44"/>
      <c r="C880" s="45"/>
      <c r="D880" s="46"/>
      <c r="E880" s="35"/>
      <c r="F880" s="47"/>
      <c r="G880" s="10"/>
    </row>
    <row r="881" spans="1:7" x14ac:dyDescent="0.25">
      <c r="A881" s="43"/>
      <c r="B881" s="44"/>
      <c r="C881" s="45"/>
      <c r="D881" s="46"/>
      <c r="E881" s="35"/>
      <c r="F881" s="47"/>
      <c r="G881" s="10"/>
    </row>
    <row r="882" spans="1:7" x14ac:dyDescent="0.25">
      <c r="A882" s="43"/>
      <c r="B882" s="44"/>
      <c r="C882" s="45"/>
      <c r="D882" s="46"/>
      <c r="E882" s="35"/>
      <c r="F882" s="47"/>
      <c r="G882" s="10"/>
    </row>
    <row r="883" spans="1:7" x14ac:dyDescent="0.25">
      <c r="A883" s="43"/>
      <c r="B883" s="44"/>
      <c r="C883" s="45"/>
      <c r="D883" s="46"/>
      <c r="E883" s="35"/>
      <c r="F883" s="47"/>
      <c r="G883" s="10"/>
    </row>
    <row r="884" spans="1:7" x14ac:dyDescent="0.25">
      <c r="A884" s="43"/>
      <c r="B884" s="44"/>
      <c r="C884" s="45"/>
      <c r="D884" s="46"/>
      <c r="E884" s="35"/>
      <c r="F884" s="47"/>
      <c r="G884" s="10"/>
    </row>
    <row r="885" spans="1:7" x14ac:dyDescent="0.25">
      <c r="A885" s="43"/>
      <c r="B885" s="44"/>
      <c r="C885" s="45"/>
      <c r="D885" s="46"/>
      <c r="E885" s="35"/>
      <c r="F885" s="47"/>
      <c r="G885" s="10"/>
    </row>
    <row r="886" spans="1:7" x14ac:dyDescent="0.25">
      <c r="A886" s="43"/>
      <c r="B886" s="44"/>
      <c r="C886" s="45"/>
      <c r="D886" s="46"/>
      <c r="E886" s="35"/>
      <c r="F886" s="47"/>
      <c r="G886" s="10"/>
    </row>
    <row r="887" spans="1:7" x14ac:dyDescent="0.25">
      <c r="A887" s="43"/>
      <c r="B887" s="44"/>
      <c r="C887" s="45"/>
      <c r="D887" s="46"/>
      <c r="E887" s="35"/>
      <c r="F887" s="47"/>
      <c r="G887" s="10"/>
    </row>
    <row r="888" spans="1:7" x14ac:dyDescent="0.25">
      <c r="A888" s="43"/>
      <c r="B888" s="44"/>
      <c r="C888" s="45"/>
      <c r="D888" s="46"/>
      <c r="E888" s="35"/>
      <c r="F888" s="47"/>
      <c r="G888" s="10"/>
    </row>
    <row r="889" spans="1:7" x14ac:dyDescent="0.25">
      <c r="A889" s="43"/>
      <c r="B889" s="44"/>
      <c r="C889" s="45"/>
      <c r="D889" s="46"/>
      <c r="E889" s="35"/>
      <c r="F889" s="47"/>
      <c r="G889" s="10"/>
    </row>
    <row r="890" spans="1:7" x14ac:dyDescent="0.25">
      <c r="A890" s="43"/>
      <c r="B890" s="44"/>
      <c r="C890" s="45"/>
      <c r="D890" s="46"/>
      <c r="E890" s="35"/>
      <c r="F890" s="47"/>
      <c r="G890" s="10"/>
    </row>
    <row r="891" spans="1:7" x14ac:dyDescent="0.25">
      <c r="A891" s="43"/>
      <c r="B891" s="44"/>
      <c r="C891" s="45"/>
      <c r="D891" s="46"/>
      <c r="E891" s="35"/>
      <c r="F891" s="47"/>
      <c r="G891" s="10"/>
    </row>
    <row r="892" spans="1:7" x14ac:dyDescent="0.25">
      <c r="A892" s="43"/>
      <c r="B892" s="44"/>
      <c r="C892" s="45"/>
      <c r="D892" s="46"/>
      <c r="E892" s="35"/>
      <c r="F892" s="47"/>
      <c r="G892" s="10"/>
    </row>
    <row r="893" spans="1:7" x14ac:dyDescent="0.25">
      <c r="A893" s="43"/>
      <c r="B893" s="44"/>
      <c r="C893" s="45"/>
      <c r="D893" s="46"/>
      <c r="E893" s="35"/>
      <c r="F893" s="47"/>
      <c r="G893" s="10"/>
    </row>
    <row r="894" spans="1:7" x14ac:dyDescent="0.25">
      <c r="A894" s="43"/>
      <c r="B894" s="44"/>
      <c r="C894" s="45"/>
      <c r="D894" s="46"/>
      <c r="E894" s="35"/>
      <c r="F894" s="47"/>
      <c r="G894" s="10"/>
    </row>
    <row r="895" spans="1:7" x14ac:dyDescent="0.25">
      <c r="A895" s="43"/>
      <c r="B895" s="44"/>
      <c r="C895" s="45"/>
      <c r="D895" s="46"/>
      <c r="E895" s="35"/>
      <c r="F895" s="47"/>
      <c r="G895" s="10"/>
    </row>
    <row r="896" spans="1:7" x14ac:dyDescent="0.25">
      <c r="A896" s="43"/>
      <c r="B896" s="44"/>
      <c r="C896" s="45"/>
      <c r="D896" s="46"/>
      <c r="E896" s="35"/>
      <c r="F896" s="47"/>
      <c r="G896" s="10"/>
    </row>
    <row r="897" spans="1:7" x14ac:dyDescent="0.25">
      <c r="A897" s="43"/>
      <c r="B897" s="44"/>
      <c r="C897" s="45"/>
      <c r="D897" s="46"/>
      <c r="E897" s="35"/>
      <c r="F897" s="47"/>
      <c r="G897" s="10"/>
    </row>
    <row r="898" spans="1:7" x14ac:dyDescent="0.25">
      <c r="A898" s="43"/>
      <c r="B898" s="44"/>
      <c r="C898" s="45"/>
      <c r="D898" s="46"/>
      <c r="E898" s="35"/>
      <c r="F898" s="47"/>
      <c r="G898" s="10"/>
    </row>
    <row r="899" spans="1:7" x14ac:dyDescent="0.25">
      <c r="A899" s="43"/>
      <c r="B899" s="44"/>
      <c r="C899" s="45"/>
      <c r="D899" s="46"/>
      <c r="E899" s="35"/>
      <c r="F899" s="47"/>
      <c r="G899" s="10"/>
    </row>
    <row r="900" spans="1:7" x14ac:dyDescent="0.25">
      <c r="A900" s="43"/>
      <c r="B900" s="44"/>
      <c r="C900" s="45"/>
      <c r="D900" s="46"/>
      <c r="E900" s="35"/>
      <c r="F900" s="47"/>
      <c r="G900" s="10"/>
    </row>
    <row r="901" spans="1:7" x14ac:dyDescent="0.25">
      <c r="A901" s="43"/>
      <c r="B901" s="44"/>
      <c r="C901" s="45"/>
      <c r="D901" s="46"/>
      <c r="E901" s="35"/>
      <c r="F901" s="47"/>
      <c r="G901" s="10"/>
    </row>
    <row r="902" spans="1:7" x14ac:dyDescent="0.25">
      <c r="A902" s="43"/>
      <c r="B902" s="44"/>
      <c r="C902" s="45"/>
      <c r="D902" s="46"/>
      <c r="E902" s="35"/>
      <c r="F902" s="47"/>
      <c r="G902" s="10"/>
    </row>
    <row r="903" spans="1:7" x14ac:dyDescent="0.25">
      <c r="A903" s="43"/>
      <c r="B903" s="44"/>
      <c r="C903" s="45"/>
      <c r="D903" s="46"/>
      <c r="E903" s="35"/>
      <c r="F903" s="47"/>
      <c r="G903" s="10"/>
    </row>
    <row r="904" spans="1:7" x14ac:dyDescent="0.25">
      <c r="A904" s="43"/>
      <c r="B904" s="44"/>
      <c r="C904" s="45"/>
      <c r="D904" s="46"/>
      <c r="E904" s="35"/>
      <c r="F904" s="47"/>
      <c r="G904" s="10"/>
    </row>
    <row r="905" spans="1:7" x14ac:dyDescent="0.25">
      <c r="A905" s="43"/>
      <c r="B905" s="44"/>
      <c r="C905" s="45"/>
      <c r="D905" s="46"/>
      <c r="E905" s="35"/>
      <c r="F905" s="47"/>
      <c r="G905" s="10"/>
    </row>
    <row r="906" spans="1:7" x14ac:dyDescent="0.25">
      <c r="A906" s="43"/>
      <c r="B906" s="44"/>
      <c r="C906" s="45"/>
      <c r="D906" s="46"/>
      <c r="E906" s="35"/>
      <c r="F906" s="47"/>
      <c r="G906" s="10"/>
    </row>
    <row r="907" spans="1:7" x14ac:dyDescent="0.25">
      <c r="A907" s="43"/>
      <c r="B907" s="44"/>
      <c r="C907" s="45"/>
      <c r="D907" s="46"/>
      <c r="E907" s="35"/>
      <c r="F907" s="47"/>
      <c r="G907" s="10"/>
    </row>
    <row r="908" spans="1:7" x14ac:dyDescent="0.25">
      <c r="A908" s="43"/>
      <c r="B908" s="44"/>
      <c r="C908" s="45"/>
      <c r="D908" s="46"/>
      <c r="E908" s="35"/>
      <c r="F908" s="47"/>
      <c r="G908" s="10"/>
    </row>
    <row r="909" spans="1:7" x14ac:dyDescent="0.25">
      <c r="A909" s="43"/>
      <c r="B909" s="44"/>
      <c r="C909" s="45"/>
      <c r="D909" s="46"/>
      <c r="E909" s="35"/>
      <c r="F909" s="47"/>
      <c r="G909" s="10"/>
    </row>
    <row r="910" spans="1:7" x14ac:dyDescent="0.25">
      <c r="A910" s="43"/>
      <c r="B910" s="44"/>
      <c r="C910" s="45"/>
      <c r="D910" s="46"/>
      <c r="E910" s="35"/>
      <c r="F910" s="47"/>
      <c r="G910" s="10"/>
    </row>
    <row r="911" spans="1:7" x14ac:dyDescent="0.25">
      <c r="A911" s="43"/>
      <c r="B911" s="44"/>
      <c r="C911" s="45"/>
      <c r="D911" s="46"/>
      <c r="E911" s="35"/>
      <c r="F911" s="47"/>
      <c r="G911" s="10"/>
    </row>
    <row r="912" spans="1:7" x14ac:dyDescent="0.25">
      <c r="A912" s="43"/>
      <c r="B912" s="44"/>
      <c r="C912" s="45"/>
      <c r="D912" s="46"/>
      <c r="E912" s="35"/>
      <c r="F912" s="47"/>
      <c r="G912" s="10"/>
    </row>
    <row r="913" spans="1:7" x14ac:dyDescent="0.25">
      <c r="A913" s="43"/>
      <c r="B913" s="44"/>
      <c r="C913" s="45"/>
      <c r="D913" s="46"/>
      <c r="E913" s="35"/>
      <c r="F913" s="47"/>
      <c r="G913" s="10"/>
    </row>
    <row r="914" spans="1:7" x14ac:dyDescent="0.25">
      <c r="A914" s="43"/>
      <c r="B914" s="44"/>
      <c r="C914" s="45"/>
      <c r="D914" s="46"/>
      <c r="E914" s="35"/>
      <c r="F914" s="47"/>
      <c r="G914" s="10"/>
    </row>
    <row r="915" spans="1:7" x14ac:dyDescent="0.25">
      <c r="A915" s="43"/>
      <c r="B915" s="44"/>
      <c r="C915" s="45"/>
      <c r="D915" s="46"/>
      <c r="E915" s="35"/>
      <c r="F915" s="47"/>
      <c r="G915" s="10"/>
    </row>
    <row r="916" spans="1:7" x14ac:dyDescent="0.25">
      <c r="A916" s="43"/>
      <c r="B916" s="44"/>
      <c r="C916" s="45"/>
      <c r="D916" s="46"/>
      <c r="E916" s="35"/>
      <c r="F916" s="47"/>
      <c r="G916" s="10"/>
    </row>
    <row r="917" spans="1:7" x14ac:dyDescent="0.25">
      <c r="A917" s="43"/>
      <c r="B917" s="44"/>
      <c r="C917" s="45"/>
      <c r="D917" s="46"/>
      <c r="E917" s="35"/>
      <c r="F917" s="47"/>
      <c r="G917" s="10"/>
    </row>
    <row r="918" spans="1:7" x14ac:dyDescent="0.25">
      <c r="A918" s="43"/>
      <c r="B918" s="44"/>
      <c r="C918" s="45"/>
      <c r="D918" s="46"/>
      <c r="E918" s="35"/>
      <c r="F918" s="47"/>
      <c r="G918" s="10"/>
    </row>
    <row r="919" spans="1:7" x14ac:dyDescent="0.25">
      <c r="A919" s="43"/>
      <c r="B919" s="44"/>
      <c r="C919" s="45"/>
      <c r="D919" s="46"/>
      <c r="E919" s="35"/>
      <c r="F919" s="47"/>
      <c r="G919" s="10"/>
    </row>
    <row r="920" spans="1:7" x14ac:dyDescent="0.25">
      <c r="A920" s="43"/>
      <c r="B920" s="44"/>
      <c r="C920" s="45"/>
      <c r="D920" s="46"/>
      <c r="E920" s="35"/>
      <c r="F920" s="47"/>
      <c r="G920" s="10"/>
    </row>
    <row r="921" spans="1:7" x14ac:dyDescent="0.25">
      <c r="A921" s="43"/>
      <c r="B921" s="44"/>
      <c r="C921" s="45"/>
      <c r="D921" s="46"/>
      <c r="E921" s="35"/>
      <c r="F921" s="47"/>
      <c r="G921" s="10"/>
    </row>
    <row r="922" spans="1:7" x14ac:dyDescent="0.25">
      <c r="A922" s="43"/>
      <c r="B922" s="44"/>
      <c r="C922" s="45"/>
      <c r="D922" s="46"/>
      <c r="E922" s="35"/>
      <c r="F922" s="47"/>
      <c r="G922" s="10"/>
    </row>
    <row r="923" spans="1:7" x14ac:dyDescent="0.25">
      <c r="A923" s="43"/>
      <c r="B923" s="44"/>
      <c r="C923" s="45"/>
      <c r="D923" s="46"/>
      <c r="E923" s="35"/>
      <c r="F923" s="47"/>
      <c r="G923" s="10"/>
    </row>
    <row r="924" spans="1:7" x14ac:dyDescent="0.25">
      <c r="A924" s="43"/>
      <c r="B924" s="44"/>
      <c r="C924" s="45"/>
      <c r="D924" s="46"/>
      <c r="E924" s="35"/>
      <c r="F924" s="47"/>
      <c r="G924" s="10"/>
    </row>
    <row r="925" spans="1:7" x14ac:dyDescent="0.25">
      <c r="A925" s="43"/>
      <c r="B925" s="44"/>
      <c r="C925" s="45"/>
      <c r="D925" s="46"/>
      <c r="E925" s="35"/>
      <c r="F925" s="47"/>
      <c r="G925" s="10"/>
    </row>
    <row r="926" spans="1:7" x14ac:dyDescent="0.25">
      <c r="A926" s="43"/>
      <c r="B926" s="44"/>
      <c r="C926" s="45"/>
      <c r="D926" s="46"/>
      <c r="E926" s="35"/>
      <c r="F926" s="47"/>
      <c r="G926" s="10"/>
    </row>
    <row r="927" spans="1:7" x14ac:dyDescent="0.25">
      <c r="A927" s="43"/>
      <c r="B927" s="44"/>
      <c r="C927" s="45"/>
      <c r="D927" s="46"/>
      <c r="E927" s="35"/>
      <c r="F927" s="47"/>
      <c r="G927" s="10"/>
    </row>
    <row r="928" spans="1:7" x14ac:dyDescent="0.25">
      <c r="A928" s="43"/>
      <c r="B928" s="44"/>
      <c r="C928" s="45"/>
      <c r="D928" s="46"/>
      <c r="E928" s="35"/>
      <c r="F928" s="47"/>
      <c r="G928" s="10"/>
    </row>
    <row r="929" spans="1:7" x14ac:dyDescent="0.25">
      <c r="A929" s="43"/>
      <c r="B929" s="44"/>
      <c r="C929" s="45"/>
      <c r="D929" s="46"/>
      <c r="E929" s="35"/>
      <c r="F929" s="47"/>
      <c r="G929" s="10"/>
    </row>
    <row r="930" spans="1:7" x14ac:dyDescent="0.25">
      <c r="A930" s="43"/>
      <c r="B930" s="44"/>
      <c r="C930" s="45"/>
      <c r="D930" s="46"/>
      <c r="E930" s="35"/>
      <c r="F930" s="47"/>
      <c r="G930" s="10"/>
    </row>
    <row r="931" spans="1:7" x14ac:dyDescent="0.25">
      <c r="A931" s="43"/>
      <c r="B931" s="44"/>
      <c r="C931" s="45"/>
      <c r="D931" s="46"/>
      <c r="E931" s="35"/>
      <c r="F931" s="47"/>
      <c r="G931" s="10"/>
    </row>
    <row r="932" spans="1:7" x14ac:dyDescent="0.25">
      <c r="A932" s="43"/>
      <c r="B932" s="44"/>
      <c r="C932" s="45"/>
      <c r="D932" s="46"/>
      <c r="E932" s="35"/>
      <c r="F932" s="47"/>
      <c r="G932" s="10"/>
    </row>
    <row r="933" spans="1:7" x14ac:dyDescent="0.25">
      <c r="A933" s="43"/>
      <c r="B933" s="44"/>
      <c r="C933" s="45"/>
      <c r="D933" s="46"/>
      <c r="E933" s="35"/>
      <c r="F933" s="47"/>
      <c r="G933" s="10"/>
    </row>
    <row r="934" spans="1:7" x14ac:dyDescent="0.25">
      <c r="A934" s="43"/>
      <c r="B934" s="44"/>
      <c r="C934" s="45"/>
      <c r="D934" s="46"/>
      <c r="E934" s="35"/>
      <c r="F934" s="47"/>
      <c r="G934" s="10"/>
    </row>
    <row r="935" spans="1:7" x14ac:dyDescent="0.25">
      <c r="A935" s="43"/>
      <c r="B935" s="44"/>
      <c r="C935" s="45"/>
      <c r="D935" s="46"/>
      <c r="E935" s="35"/>
      <c r="F935" s="47"/>
      <c r="G935" s="10"/>
    </row>
    <row r="936" spans="1:7" x14ac:dyDescent="0.25">
      <c r="A936" s="43"/>
      <c r="B936" s="44"/>
      <c r="C936" s="45"/>
      <c r="D936" s="46"/>
      <c r="E936" s="35"/>
      <c r="F936" s="47"/>
      <c r="G936" s="10"/>
    </row>
    <row r="937" spans="1:7" x14ac:dyDescent="0.25">
      <c r="A937" s="43"/>
      <c r="B937" s="44"/>
      <c r="C937" s="45"/>
      <c r="D937" s="46"/>
      <c r="E937" s="35"/>
      <c r="F937" s="47"/>
      <c r="G937" s="10"/>
    </row>
    <row r="938" spans="1:7" x14ac:dyDescent="0.25">
      <c r="A938" s="43"/>
      <c r="B938" s="44"/>
      <c r="C938" s="45"/>
      <c r="D938" s="46"/>
      <c r="E938" s="35"/>
      <c r="F938" s="47"/>
      <c r="G938" s="10"/>
    </row>
    <row r="939" spans="1:7" x14ac:dyDescent="0.25">
      <c r="A939" s="43"/>
      <c r="B939" s="44"/>
      <c r="C939" s="45"/>
      <c r="D939" s="46"/>
      <c r="E939" s="35"/>
      <c r="F939" s="47"/>
      <c r="G939" s="10"/>
    </row>
    <row r="940" spans="1:7" x14ac:dyDescent="0.25">
      <c r="A940" s="43"/>
      <c r="B940" s="44"/>
      <c r="C940" s="45"/>
      <c r="D940" s="46"/>
      <c r="E940" s="35"/>
      <c r="F940" s="47"/>
      <c r="G940" s="10"/>
    </row>
    <row r="941" spans="1:7" x14ac:dyDescent="0.25">
      <c r="A941" s="43"/>
      <c r="B941" s="44"/>
      <c r="C941" s="45"/>
      <c r="D941" s="46"/>
      <c r="E941" s="35"/>
      <c r="F941" s="47"/>
      <c r="G941" s="10"/>
    </row>
    <row r="942" spans="1:7" x14ac:dyDescent="0.25">
      <c r="A942" s="43"/>
      <c r="B942" s="44"/>
      <c r="C942" s="45"/>
      <c r="D942" s="46"/>
      <c r="E942" s="35"/>
      <c r="F942" s="47"/>
      <c r="G942" s="10"/>
    </row>
    <row r="943" spans="1:7" x14ac:dyDescent="0.25">
      <c r="A943" s="43"/>
      <c r="B943" s="44"/>
      <c r="C943" s="45"/>
      <c r="D943" s="46"/>
      <c r="E943" s="35"/>
      <c r="F943" s="47"/>
      <c r="G943" s="10"/>
    </row>
    <row r="944" spans="1:7" x14ac:dyDescent="0.25">
      <c r="A944" s="43"/>
      <c r="B944" s="44"/>
      <c r="C944" s="45"/>
      <c r="D944" s="46"/>
      <c r="E944" s="35"/>
      <c r="F944" s="47"/>
      <c r="G944" s="10"/>
    </row>
    <row r="945" spans="1:7" x14ac:dyDescent="0.25">
      <c r="A945" s="43"/>
      <c r="B945" s="44"/>
      <c r="C945" s="45"/>
      <c r="D945" s="46"/>
      <c r="E945" s="35"/>
      <c r="F945" s="47"/>
      <c r="G945" s="10"/>
    </row>
    <row r="946" spans="1:7" x14ac:dyDescent="0.25">
      <c r="A946" s="43"/>
      <c r="B946" s="44"/>
      <c r="C946" s="45"/>
      <c r="D946" s="46"/>
      <c r="E946" s="35"/>
      <c r="F946" s="47"/>
      <c r="G946" s="10"/>
    </row>
    <row r="947" spans="1:7" x14ac:dyDescent="0.25">
      <c r="A947" s="43"/>
      <c r="B947" s="44"/>
      <c r="C947" s="45"/>
      <c r="D947" s="46"/>
      <c r="E947" s="35"/>
      <c r="F947" s="47"/>
      <c r="G947" s="10"/>
    </row>
    <row r="948" spans="1:7" x14ac:dyDescent="0.25">
      <c r="A948" s="43"/>
      <c r="B948" s="44"/>
      <c r="C948" s="45"/>
      <c r="D948" s="46"/>
      <c r="E948" s="35"/>
      <c r="F948" s="47"/>
      <c r="G948" s="10"/>
    </row>
    <row r="949" spans="1:7" x14ac:dyDescent="0.25">
      <c r="A949" s="43"/>
      <c r="B949" s="44"/>
      <c r="C949" s="45"/>
      <c r="D949" s="46"/>
      <c r="E949" s="35"/>
      <c r="F949" s="47"/>
      <c r="G949" s="10"/>
    </row>
    <row r="950" spans="1:7" x14ac:dyDescent="0.25">
      <c r="A950" s="43"/>
      <c r="B950" s="44"/>
      <c r="C950" s="45"/>
      <c r="D950" s="46"/>
      <c r="E950" s="35"/>
      <c r="F950" s="47"/>
      <c r="G950" s="10"/>
    </row>
    <row r="951" spans="1:7" x14ac:dyDescent="0.25">
      <c r="A951" s="43"/>
      <c r="B951" s="44"/>
      <c r="C951" s="45"/>
      <c r="D951" s="46"/>
      <c r="E951" s="35"/>
      <c r="F951" s="47"/>
      <c r="G951" s="10"/>
    </row>
    <row r="952" spans="1:7" x14ac:dyDescent="0.25">
      <c r="A952" s="43"/>
      <c r="B952" s="44"/>
      <c r="C952" s="45"/>
      <c r="D952" s="46"/>
      <c r="E952" s="35"/>
      <c r="F952" s="47"/>
      <c r="G952" s="10"/>
    </row>
    <row r="953" spans="1:7" x14ac:dyDescent="0.25">
      <c r="A953" s="43"/>
      <c r="B953" s="44"/>
      <c r="C953" s="45"/>
      <c r="D953" s="46"/>
      <c r="E953" s="35"/>
      <c r="F953" s="47"/>
      <c r="G953" s="10"/>
    </row>
    <row r="954" spans="1:7" x14ac:dyDescent="0.25">
      <c r="A954" s="43"/>
      <c r="B954" s="44"/>
      <c r="C954" s="45"/>
      <c r="D954" s="46"/>
      <c r="E954" s="35"/>
      <c r="F954" s="47"/>
      <c r="G954" s="10"/>
    </row>
    <row r="955" spans="1:7" x14ac:dyDescent="0.25">
      <c r="A955" s="43"/>
      <c r="B955" s="44"/>
      <c r="C955" s="45"/>
      <c r="D955" s="46"/>
      <c r="E955" s="35"/>
      <c r="F955" s="47"/>
      <c r="G955" s="10"/>
    </row>
    <row r="956" spans="1:7" x14ac:dyDescent="0.25">
      <c r="A956" s="43"/>
      <c r="B956" s="44"/>
      <c r="C956" s="45"/>
      <c r="D956" s="46"/>
      <c r="E956" s="35"/>
      <c r="F956" s="47"/>
      <c r="G956" s="10"/>
    </row>
    <row r="957" spans="1:7" x14ac:dyDescent="0.25">
      <c r="A957" s="43"/>
      <c r="B957" s="44"/>
      <c r="C957" s="45"/>
      <c r="D957" s="46"/>
      <c r="E957" s="35"/>
      <c r="F957" s="47"/>
      <c r="G957" s="10"/>
    </row>
    <row r="958" spans="1:7" x14ac:dyDescent="0.25">
      <c r="A958" s="43"/>
      <c r="B958" s="44"/>
      <c r="C958" s="45"/>
      <c r="D958" s="46"/>
      <c r="E958" s="35"/>
      <c r="F958" s="47"/>
      <c r="G958" s="10"/>
    </row>
    <row r="959" spans="1:7" x14ac:dyDescent="0.25">
      <c r="A959" s="43"/>
      <c r="B959" s="44"/>
      <c r="C959" s="45"/>
      <c r="D959" s="46"/>
      <c r="E959" s="35"/>
      <c r="F959" s="47"/>
      <c r="G959" s="10"/>
    </row>
    <row r="960" spans="1:7" x14ac:dyDescent="0.25">
      <c r="A960" s="43"/>
      <c r="B960" s="44"/>
      <c r="C960" s="45"/>
      <c r="D960" s="46"/>
      <c r="E960" s="35"/>
      <c r="F960" s="47"/>
      <c r="G960" s="10"/>
    </row>
    <row r="961" spans="1:7" x14ac:dyDescent="0.25">
      <c r="A961" s="43"/>
      <c r="B961" s="44"/>
      <c r="C961" s="45"/>
      <c r="D961" s="46"/>
      <c r="E961" s="35"/>
      <c r="F961" s="47"/>
      <c r="G961" s="10"/>
    </row>
    <row r="962" spans="1:7" x14ac:dyDescent="0.25">
      <c r="A962" s="43"/>
      <c r="B962" s="44"/>
      <c r="C962" s="45"/>
      <c r="D962" s="46"/>
      <c r="E962" s="35"/>
      <c r="F962" s="47"/>
      <c r="G962" s="10"/>
    </row>
    <row r="963" spans="1:7" x14ac:dyDescent="0.25">
      <c r="A963" s="43"/>
      <c r="B963" s="44"/>
      <c r="C963" s="45"/>
      <c r="D963" s="46"/>
      <c r="E963" s="35"/>
      <c r="F963" s="47"/>
    </row>
    <row r="964" spans="1:7" x14ac:dyDescent="0.25">
      <c r="A964" s="43"/>
      <c r="B964" s="44"/>
      <c r="C964" s="45"/>
      <c r="D964" s="46"/>
      <c r="E964" s="35"/>
      <c r="F964" s="47"/>
    </row>
    <row r="965" spans="1:7" x14ac:dyDescent="0.25">
      <c r="A965" s="43"/>
      <c r="B965" s="44"/>
      <c r="C965" s="45"/>
      <c r="D965" s="46"/>
      <c r="E965" s="35"/>
      <c r="F965" s="47"/>
    </row>
    <row r="966" spans="1:7" x14ac:dyDescent="0.25">
      <c r="A966" s="43"/>
      <c r="B966" s="44"/>
      <c r="C966" s="45"/>
      <c r="D966" s="46"/>
      <c r="E966" s="35"/>
      <c r="F966" s="47"/>
    </row>
    <row r="967" spans="1:7" x14ac:dyDescent="0.25">
      <c r="A967" s="43"/>
      <c r="B967" s="44"/>
      <c r="C967" s="45"/>
      <c r="D967" s="46"/>
      <c r="E967" s="35"/>
      <c r="F967" s="47"/>
    </row>
    <row r="968" spans="1:7" x14ac:dyDescent="0.25">
      <c r="A968" s="43"/>
      <c r="B968" s="44"/>
      <c r="C968" s="45"/>
      <c r="D968" s="46"/>
      <c r="E968" s="35"/>
      <c r="F968" s="47"/>
    </row>
    <row r="969" spans="1:7" x14ac:dyDescent="0.25">
      <c r="A969" s="43"/>
      <c r="B969" s="44"/>
      <c r="C969" s="45"/>
      <c r="D969" s="46"/>
      <c r="E969" s="35"/>
      <c r="F969" s="47"/>
    </row>
    <row r="970" spans="1:7" x14ac:dyDescent="0.25">
      <c r="A970" s="43"/>
      <c r="B970" s="44"/>
      <c r="C970" s="45"/>
      <c r="D970" s="46"/>
      <c r="E970" s="35"/>
      <c r="F970" s="47"/>
    </row>
    <row r="971" spans="1:7" x14ac:dyDescent="0.25">
      <c r="A971" s="43"/>
      <c r="B971" s="44"/>
      <c r="C971" s="45"/>
      <c r="D971" s="46"/>
      <c r="E971" s="35"/>
      <c r="F971" s="47"/>
    </row>
    <row r="972" spans="1:7" x14ac:dyDescent="0.25">
      <c r="A972" s="43"/>
      <c r="B972" s="44"/>
      <c r="C972" s="45"/>
      <c r="D972" s="46"/>
      <c r="E972" s="35"/>
      <c r="F972" s="47"/>
    </row>
    <row r="973" spans="1:7" x14ac:dyDescent="0.25">
      <c r="A973" s="43"/>
      <c r="B973" s="44"/>
      <c r="C973" s="45"/>
      <c r="D973" s="46"/>
      <c r="E973" s="35"/>
      <c r="F973" s="47"/>
    </row>
    <row r="974" spans="1:7" x14ac:dyDescent="0.25">
      <c r="A974" s="43"/>
      <c r="B974" s="44"/>
      <c r="C974" s="45"/>
      <c r="D974" s="46"/>
      <c r="E974" s="35"/>
      <c r="F974" s="47"/>
    </row>
    <row r="975" spans="1:7" x14ac:dyDescent="0.25">
      <c r="A975" s="43"/>
      <c r="B975" s="44"/>
      <c r="C975" s="45"/>
      <c r="D975" s="46"/>
      <c r="E975" s="35"/>
      <c r="F975" s="47"/>
    </row>
    <row r="976" spans="1:7" x14ac:dyDescent="0.25">
      <c r="A976" s="43"/>
      <c r="B976" s="44"/>
      <c r="C976" s="45"/>
      <c r="D976" s="46"/>
      <c r="E976" s="35"/>
      <c r="F976" s="47"/>
    </row>
    <row r="977" spans="1:6" x14ac:dyDescent="0.25">
      <c r="A977" s="43"/>
      <c r="B977" s="44"/>
      <c r="C977" s="45"/>
      <c r="D977" s="46"/>
      <c r="E977" s="35"/>
      <c r="F977" s="47"/>
    </row>
    <row r="978" spans="1:6" x14ac:dyDescent="0.25">
      <c r="A978" s="43"/>
      <c r="B978" s="44"/>
      <c r="C978" s="45"/>
      <c r="D978" s="46"/>
      <c r="E978" s="35"/>
      <c r="F978" s="47"/>
    </row>
    <row r="979" spans="1:6" x14ac:dyDescent="0.25">
      <c r="A979" s="43"/>
      <c r="B979" s="44"/>
      <c r="C979" s="45"/>
      <c r="D979" s="46"/>
      <c r="E979" s="35"/>
      <c r="F979" s="47"/>
    </row>
    <row r="980" spans="1:6" x14ac:dyDescent="0.25">
      <c r="A980" s="43"/>
      <c r="B980" s="44"/>
      <c r="C980" s="45"/>
      <c r="D980" s="46"/>
      <c r="E980" s="35"/>
      <c r="F980" s="47"/>
    </row>
    <row r="981" spans="1:6" x14ac:dyDescent="0.25">
      <c r="A981" s="43"/>
      <c r="B981" s="44"/>
      <c r="C981" s="45"/>
      <c r="D981" s="46"/>
      <c r="E981" s="35"/>
      <c r="F981" s="47"/>
    </row>
    <row r="982" spans="1:6" x14ac:dyDescent="0.25">
      <c r="A982" s="43"/>
      <c r="B982" s="44"/>
      <c r="C982" s="45"/>
      <c r="D982" s="46"/>
      <c r="E982" s="35"/>
      <c r="F982" s="47"/>
    </row>
    <row r="983" spans="1:6" x14ac:dyDescent="0.25">
      <c r="A983" s="43"/>
      <c r="B983" s="44"/>
      <c r="C983" s="45"/>
      <c r="D983" s="46"/>
      <c r="E983" s="35"/>
      <c r="F983" s="47"/>
    </row>
    <row r="984" spans="1:6" x14ac:dyDescent="0.25">
      <c r="A984" s="43"/>
      <c r="B984" s="44"/>
      <c r="C984" s="45"/>
      <c r="D984" s="46"/>
      <c r="E984" s="35"/>
      <c r="F984" s="47"/>
    </row>
    <row r="985" spans="1:6" x14ac:dyDescent="0.25">
      <c r="A985" s="43"/>
      <c r="B985" s="44"/>
      <c r="C985" s="45"/>
      <c r="D985" s="46"/>
      <c r="E985" s="35"/>
      <c r="F985" s="47"/>
    </row>
    <row r="986" spans="1:6" x14ac:dyDescent="0.25">
      <c r="A986" s="43"/>
      <c r="B986" s="44"/>
      <c r="C986" s="45"/>
      <c r="D986" s="46"/>
      <c r="E986" s="35"/>
      <c r="F986" s="47"/>
    </row>
    <row r="987" spans="1:6" x14ac:dyDescent="0.25">
      <c r="A987" s="43"/>
      <c r="B987" s="44"/>
      <c r="C987" s="45"/>
      <c r="D987" s="46"/>
      <c r="E987" s="35"/>
      <c r="F987" s="47"/>
    </row>
    <row r="988" spans="1:6" x14ac:dyDescent="0.25">
      <c r="A988" s="43"/>
      <c r="B988" s="44"/>
      <c r="C988" s="45"/>
      <c r="D988" s="46"/>
      <c r="E988" s="35"/>
      <c r="F988" s="47"/>
    </row>
    <row r="989" spans="1:6" x14ac:dyDescent="0.25">
      <c r="A989" s="43"/>
      <c r="B989" s="44"/>
      <c r="C989" s="45"/>
      <c r="D989" s="46"/>
      <c r="E989" s="35"/>
      <c r="F989" s="47"/>
    </row>
    <row r="990" spans="1:6" x14ac:dyDescent="0.25">
      <c r="A990" s="43"/>
      <c r="B990" s="44"/>
      <c r="C990" s="45"/>
      <c r="D990" s="46"/>
      <c r="E990" s="35"/>
      <c r="F990" s="47"/>
    </row>
    <row r="991" spans="1:6" x14ac:dyDescent="0.25">
      <c r="A991" s="43"/>
      <c r="B991" s="44"/>
      <c r="C991" s="45"/>
      <c r="D991" s="46"/>
      <c r="E991" s="35"/>
      <c r="F991" s="47"/>
    </row>
    <row r="992" spans="1:6" x14ac:dyDescent="0.25">
      <c r="A992" s="43"/>
      <c r="B992" s="44"/>
      <c r="C992" s="45"/>
      <c r="D992" s="46"/>
      <c r="E992" s="35"/>
      <c r="F992" s="47"/>
    </row>
    <row r="993" spans="1:6" x14ac:dyDescent="0.25">
      <c r="A993" s="43"/>
      <c r="B993" s="44"/>
      <c r="C993" s="45"/>
      <c r="D993" s="46"/>
      <c r="E993" s="35"/>
      <c r="F993" s="47"/>
    </row>
    <row r="994" spans="1:6" x14ac:dyDescent="0.25">
      <c r="A994" s="43"/>
      <c r="B994" s="44"/>
      <c r="C994" s="45"/>
      <c r="D994" s="46"/>
      <c r="E994" s="35"/>
      <c r="F994" s="47"/>
    </row>
    <row r="995" spans="1:6" x14ac:dyDescent="0.25">
      <c r="A995" s="43"/>
      <c r="B995" s="44"/>
      <c r="C995" s="45"/>
      <c r="D995" s="46"/>
      <c r="E995" s="35"/>
      <c r="F995" s="47"/>
    </row>
    <row r="996" spans="1:6" x14ac:dyDescent="0.25">
      <c r="A996" s="43"/>
      <c r="B996" s="44"/>
      <c r="C996" s="45"/>
      <c r="D996" s="46"/>
      <c r="E996" s="35"/>
      <c r="F996" s="47"/>
    </row>
    <row r="997" spans="1:6" x14ac:dyDescent="0.25">
      <c r="A997" s="43"/>
      <c r="B997" s="44"/>
      <c r="C997" s="45"/>
      <c r="D997" s="46"/>
      <c r="E997" s="35"/>
      <c r="F997" s="47"/>
    </row>
    <row r="998" spans="1:6" x14ac:dyDescent="0.25">
      <c r="A998" s="43"/>
      <c r="B998" s="44"/>
      <c r="C998" s="45"/>
      <c r="D998" s="46"/>
      <c r="E998" s="35"/>
      <c r="F998" s="47"/>
    </row>
    <row r="999" spans="1:6" x14ac:dyDescent="0.25">
      <c r="A999" s="43"/>
      <c r="B999" s="44"/>
      <c r="C999" s="45"/>
      <c r="D999" s="46"/>
      <c r="E999" s="35"/>
      <c r="F999" s="47"/>
    </row>
    <row r="1000" spans="1:6" x14ac:dyDescent="0.25">
      <c r="A1000" s="43"/>
      <c r="B1000" s="44"/>
      <c r="C1000" s="45"/>
      <c r="D1000" s="46"/>
      <c r="E1000" s="35"/>
      <c r="F1000" s="47"/>
    </row>
    <row r="1001" spans="1:6" x14ac:dyDescent="0.25">
      <c r="A1001" s="43"/>
      <c r="B1001" s="44"/>
      <c r="C1001" s="45"/>
      <c r="D1001" s="46"/>
      <c r="E1001" s="35"/>
      <c r="F1001" s="47"/>
    </row>
    <row r="1002" spans="1:6" x14ac:dyDescent="0.25">
      <c r="A1002" s="43"/>
      <c r="B1002" s="44"/>
      <c r="C1002" s="45"/>
      <c r="D1002" s="46"/>
      <c r="E1002" s="35"/>
      <c r="F1002" s="47"/>
    </row>
    <row r="1003" spans="1:6" x14ac:dyDescent="0.25">
      <c r="A1003" s="43"/>
      <c r="B1003" s="44"/>
      <c r="C1003" s="45"/>
      <c r="D1003" s="46"/>
      <c r="E1003" s="35"/>
      <c r="F1003" s="47"/>
    </row>
    <row r="1004" spans="1:6" x14ac:dyDescent="0.25">
      <c r="A1004" s="43"/>
      <c r="B1004" s="44"/>
      <c r="C1004" s="45"/>
      <c r="D1004" s="46"/>
      <c r="E1004" s="35"/>
      <c r="F1004" s="47"/>
    </row>
    <row r="1005" spans="1:6" x14ac:dyDescent="0.25">
      <c r="A1005" s="43"/>
      <c r="B1005" s="44"/>
      <c r="C1005" s="45"/>
      <c r="D1005" s="46"/>
      <c r="E1005" s="35"/>
      <c r="F1005" s="47"/>
    </row>
    <row r="1006" spans="1:6" x14ac:dyDescent="0.25">
      <c r="A1006" s="43"/>
      <c r="B1006" s="44"/>
      <c r="C1006" s="45"/>
      <c r="D1006" s="46"/>
      <c r="E1006" s="35"/>
      <c r="F1006" s="47"/>
    </row>
    <row r="1007" spans="1:6" x14ac:dyDescent="0.25">
      <c r="A1007" s="43"/>
      <c r="B1007" s="44"/>
      <c r="C1007" s="45"/>
      <c r="D1007" s="46"/>
      <c r="E1007" s="35"/>
      <c r="F1007" s="47"/>
    </row>
    <row r="1008" spans="1:6" x14ac:dyDescent="0.25">
      <c r="A1008" s="43"/>
      <c r="B1008" s="44"/>
      <c r="C1008" s="45"/>
      <c r="D1008" s="46"/>
      <c r="E1008" s="35"/>
      <c r="F1008" s="47"/>
    </row>
    <row r="1009" spans="1:6" x14ac:dyDescent="0.25">
      <c r="A1009" s="43"/>
      <c r="B1009" s="44"/>
      <c r="C1009" s="45"/>
      <c r="D1009" s="46"/>
      <c r="E1009" s="35"/>
      <c r="F1009" s="47"/>
    </row>
    <row r="1010" spans="1:6" x14ac:dyDescent="0.25">
      <c r="A1010" s="43"/>
      <c r="B1010" s="44"/>
      <c r="C1010" s="45"/>
      <c r="D1010" s="46"/>
      <c r="E1010" s="35"/>
      <c r="F1010" s="47"/>
    </row>
    <row r="1011" spans="1:6" x14ac:dyDescent="0.25">
      <c r="A1011" s="43"/>
      <c r="B1011" s="44"/>
      <c r="C1011" s="45"/>
      <c r="D1011" s="46"/>
      <c r="E1011" s="35"/>
      <c r="F1011" s="47"/>
    </row>
    <row r="1012" spans="1:6" x14ac:dyDescent="0.25">
      <c r="A1012" s="43"/>
      <c r="B1012" s="44"/>
      <c r="C1012" s="45"/>
      <c r="D1012" s="46"/>
      <c r="E1012" s="35"/>
      <c r="F1012" s="47"/>
    </row>
    <row r="1013" spans="1:6" x14ac:dyDescent="0.25">
      <c r="A1013" s="43"/>
      <c r="B1013" s="44"/>
      <c r="C1013" s="45"/>
      <c r="D1013" s="46"/>
      <c r="E1013" s="35"/>
      <c r="F1013" s="47"/>
    </row>
    <row r="1014" spans="1:6" x14ac:dyDescent="0.25">
      <c r="A1014" s="43"/>
      <c r="B1014" s="44"/>
      <c r="C1014" s="45"/>
      <c r="D1014" s="46"/>
      <c r="E1014" s="35"/>
      <c r="F1014" s="47"/>
    </row>
    <row r="1015" spans="1:6" x14ac:dyDescent="0.25">
      <c r="A1015" s="43"/>
      <c r="B1015" s="44"/>
      <c r="C1015" s="45"/>
      <c r="D1015" s="46"/>
      <c r="E1015" s="35"/>
      <c r="F1015" s="47"/>
    </row>
    <row r="1016" spans="1:6" x14ac:dyDescent="0.25">
      <c r="A1016" s="43"/>
      <c r="B1016" s="44"/>
      <c r="C1016" s="45"/>
      <c r="D1016" s="46"/>
      <c r="E1016" s="35"/>
      <c r="F1016" s="47"/>
    </row>
    <row r="1017" spans="1:6" x14ac:dyDescent="0.25">
      <c r="A1017" s="43"/>
      <c r="B1017" s="44"/>
      <c r="C1017" s="45"/>
      <c r="D1017" s="46"/>
      <c r="E1017" s="35"/>
      <c r="F1017" s="47"/>
    </row>
    <row r="1018" spans="1:6" x14ac:dyDescent="0.25">
      <c r="A1018" s="43"/>
      <c r="B1018" s="44"/>
      <c r="C1018" s="45"/>
      <c r="D1018" s="46"/>
      <c r="E1018" s="35"/>
      <c r="F1018" s="47"/>
    </row>
    <row r="1019" spans="1:6" x14ac:dyDescent="0.25">
      <c r="A1019" s="43"/>
      <c r="B1019" s="44"/>
      <c r="C1019" s="45"/>
      <c r="D1019" s="46"/>
      <c r="E1019" s="35"/>
      <c r="F1019" s="47"/>
    </row>
    <row r="1020" spans="1:6" x14ac:dyDescent="0.25">
      <c r="A1020" s="43"/>
      <c r="B1020" s="44"/>
      <c r="C1020" s="45"/>
      <c r="D1020" s="46"/>
      <c r="E1020" s="35"/>
      <c r="F1020" s="47"/>
    </row>
    <row r="1021" spans="1:6" x14ac:dyDescent="0.25">
      <c r="A1021" s="43"/>
      <c r="B1021" s="44"/>
      <c r="C1021" s="45"/>
      <c r="D1021" s="46"/>
      <c r="E1021" s="35"/>
      <c r="F1021" s="47"/>
    </row>
    <row r="1022" spans="1:6" x14ac:dyDescent="0.25">
      <c r="A1022" s="43"/>
      <c r="B1022" s="44"/>
      <c r="C1022" s="45"/>
      <c r="D1022" s="46"/>
      <c r="E1022" s="35"/>
      <c r="F1022" s="47"/>
    </row>
    <row r="1023" spans="1:6" x14ac:dyDescent="0.25">
      <c r="A1023" s="43"/>
      <c r="B1023" s="44"/>
      <c r="C1023" s="45"/>
      <c r="D1023" s="46"/>
      <c r="E1023" s="35"/>
      <c r="F1023" s="47"/>
    </row>
    <row r="1024" spans="1:6" x14ac:dyDescent="0.25">
      <c r="A1024" s="43"/>
      <c r="B1024" s="44"/>
      <c r="C1024" s="45"/>
      <c r="D1024" s="46"/>
      <c r="E1024" s="35"/>
      <c r="F1024" s="47"/>
    </row>
    <row r="1025" spans="1:6" x14ac:dyDescent="0.25">
      <c r="A1025" s="43"/>
      <c r="B1025" s="44"/>
      <c r="C1025" s="45"/>
      <c r="D1025" s="46"/>
      <c r="E1025" s="35"/>
      <c r="F1025" s="47"/>
    </row>
    <row r="1026" spans="1:6" x14ac:dyDescent="0.25">
      <c r="A1026" s="43"/>
      <c r="B1026" s="44"/>
      <c r="C1026" s="45"/>
      <c r="D1026" s="46"/>
      <c r="E1026" s="35"/>
      <c r="F1026" s="47"/>
    </row>
    <row r="1027" spans="1:6" x14ac:dyDescent="0.25">
      <c r="A1027" s="43"/>
      <c r="B1027" s="44"/>
      <c r="C1027" s="45"/>
      <c r="D1027" s="46"/>
      <c r="E1027" s="35"/>
      <c r="F1027" s="47"/>
    </row>
    <row r="1028" spans="1:6" x14ac:dyDescent="0.25">
      <c r="A1028" s="43"/>
      <c r="B1028" s="44"/>
      <c r="C1028" s="45"/>
      <c r="D1028" s="46"/>
      <c r="E1028" s="35"/>
      <c r="F1028" s="47"/>
    </row>
    <row r="1029" spans="1:6" x14ac:dyDescent="0.25">
      <c r="A1029" s="43"/>
      <c r="B1029" s="44"/>
      <c r="C1029" s="45"/>
      <c r="D1029" s="46"/>
      <c r="E1029" s="35"/>
      <c r="F1029" s="47"/>
    </row>
    <row r="1030" spans="1:6" x14ac:dyDescent="0.25">
      <c r="A1030" s="43"/>
      <c r="B1030" s="44"/>
      <c r="C1030" s="45"/>
      <c r="D1030" s="46"/>
      <c r="E1030" s="35"/>
      <c r="F1030" s="47"/>
    </row>
    <row r="1031" spans="1:6" x14ac:dyDescent="0.25">
      <c r="A1031" s="43"/>
      <c r="B1031" s="44"/>
      <c r="C1031" s="45"/>
      <c r="D1031" s="46"/>
      <c r="E1031" s="35"/>
      <c r="F1031" s="47"/>
    </row>
    <row r="1032" spans="1:6" x14ac:dyDescent="0.25">
      <c r="A1032" s="43"/>
      <c r="B1032" s="44"/>
      <c r="C1032" s="45"/>
      <c r="D1032" s="46"/>
      <c r="E1032" s="35"/>
      <c r="F1032" s="47"/>
    </row>
    <row r="1033" spans="1:6" x14ac:dyDescent="0.25">
      <c r="A1033" s="43"/>
      <c r="B1033" s="44"/>
      <c r="C1033" s="45"/>
      <c r="D1033" s="46"/>
      <c r="E1033" s="35"/>
      <c r="F1033" s="47"/>
    </row>
    <row r="1034" spans="1:6" x14ac:dyDescent="0.25">
      <c r="A1034" s="43"/>
      <c r="B1034" s="44"/>
      <c r="C1034" s="45"/>
      <c r="D1034" s="46"/>
      <c r="E1034" s="35"/>
      <c r="F1034" s="47"/>
    </row>
    <row r="1035" spans="1:6" x14ac:dyDescent="0.25">
      <c r="A1035" s="43"/>
      <c r="B1035" s="44"/>
      <c r="C1035" s="45"/>
      <c r="D1035" s="46"/>
      <c r="E1035" s="35"/>
      <c r="F1035" s="47"/>
    </row>
    <row r="1036" spans="1:6" x14ac:dyDescent="0.25">
      <c r="A1036" s="43"/>
      <c r="B1036" s="44"/>
      <c r="C1036" s="45"/>
      <c r="D1036" s="46"/>
      <c r="E1036" s="35"/>
      <c r="F1036" s="47"/>
    </row>
    <row r="1037" spans="1:6" x14ac:dyDescent="0.25">
      <c r="A1037" s="43"/>
      <c r="B1037" s="44"/>
      <c r="C1037" s="45"/>
      <c r="D1037" s="46"/>
      <c r="E1037" s="35"/>
      <c r="F1037" s="47"/>
    </row>
    <row r="1038" spans="1:6" x14ac:dyDescent="0.25">
      <c r="A1038" s="43"/>
      <c r="B1038" s="44"/>
      <c r="C1038" s="45"/>
      <c r="D1038" s="46"/>
      <c r="E1038" s="35"/>
      <c r="F1038" s="47"/>
    </row>
    <row r="1039" spans="1:6" x14ac:dyDescent="0.25">
      <c r="A1039" s="43"/>
      <c r="B1039" s="44"/>
      <c r="C1039" s="45"/>
      <c r="D1039" s="46"/>
      <c r="E1039" s="35"/>
      <c r="F1039" s="47"/>
    </row>
    <row r="1040" spans="1:6" x14ac:dyDescent="0.25">
      <c r="A1040" s="43"/>
      <c r="B1040" s="44"/>
      <c r="C1040" s="45"/>
      <c r="D1040" s="46"/>
      <c r="E1040" s="35"/>
      <c r="F1040" s="47"/>
    </row>
    <row r="1041" spans="1:6" x14ac:dyDescent="0.25">
      <c r="A1041" s="43"/>
      <c r="B1041" s="44"/>
      <c r="C1041" s="45"/>
      <c r="D1041" s="46"/>
      <c r="E1041" s="35"/>
      <c r="F1041" s="47"/>
    </row>
    <row r="1042" spans="1:6" x14ac:dyDescent="0.25">
      <c r="A1042" s="43"/>
      <c r="B1042" s="44"/>
      <c r="C1042" s="45"/>
      <c r="D1042" s="46"/>
      <c r="E1042" s="35"/>
      <c r="F1042" s="47"/>
    </row>
    <row r="1043" spans="1:6" x14ac:dyDescent="0.25">
      <c r="A1043" s="43"/>
      <c r="B1043" s="44"/>
      <c r="C1043" s="45"/>
      <c r="D1043" s="46"/>
      <c r="E1043" s="35"/>
      <c r="F1043" s="47"/>
    </row>
    <row r="1044" spans="1:6" x14ac:dyDescent="0.25">
      <c r="A1044" s="43"/>
      <c r="B1044" s="44"/>
      <c r="C1044" s="45"/>
      <c r="D1044" s="46"/>
      <c r="E1044" s="35"/>
      <c r="F1044" s="47"/>
    </row>
    <row r="1045" spans="1:6" x14ac:dyDescent="0.25">
      <c r="A1045" s="43"/>
      <c r="B1045" s="44"/>
      <c r="C1045" s="45"/>
      <c r="D1045" s="46"/>
      <c r="E1045" s="35"/>
      <c r="F1045" s="47"/>
    </row>
    <row r="1046" spans="1:6" x14ac:dyDescent="0.25">
      <c r="A1046" s="43"/>
      <c r="B1046" s="44"/>
      <c r="C1046" s="45"/>
      <c r="D1046" s="46"/>
      <c r="E1046" s="35"/>
      <c r="F1046" s="47"/>
    </row>
    <row r="1047" spans="1:6" x14ac:dyDescent="0.25">
      <c r="A1047" s="43"/>
      <c r="B1047" s="44"/>
      <c r="C1047" s="45"/>
      <c r="D1047" s="46"/>
      <c r="E1047" s="35"/>
      <c r="F1047" s="47"/>
    </row>
    <row r="1048" spans="1:6" x14ac:dyDescent="0.25">
      <c r="A1048" s="43"/>
      <c r="B1048" s="44"/>
      <c r="C1048" s="45"/>
      <c r="D1048" s="46"/>
      <c r="E1048" s="35"/>
      <c r="F1048" s="47"/>
    </row>
    <row r="1049" spans="1:6" x14ac:dyDescent="0.25">
      <c r="A1049" s="43"/>
      <c r="B1049" s="44"/>
      <c r="C1049" s="45"/>
      <c r="D1049" s="46"/>
      <c r="E1049" s="35"/>
      <c r="F1049" s="47"/>
    </row>
    <row r="1050" spans="1:6" x14ac:dyDescent="0.25">
      <c r="A1050" s="43"/>
      <c r="B1050" s="44"/>
      <c r="C1050" s="45"/>
      <c r="D1050" s="46"/>
      <c r="E1050" s="35"/>
      <c r="F1050" s="47"/>
    </row>
    <row r="1051" spans="1:6" x14ac:dyDescent="0.25">
      <c r="A1051" s="43"/>
      <c r="B1051" s="44"/>
      <c r="C1051" s="45"/>
      <c r="D1051" s="46"/>
      <c r="E1051" s="35"/>
      <c r="F1051" s="47"/>
    </row>
    <row r="1052" spans="1:6" x14ac:dyDescent="0.25">
      <c r="A1052" s="43"/>
      <c r="B1052" s="44"/>
      <c r="C1052" s="45"/>
      <c r="D1052" s="46"/>
      <c r="E1052" s="35"/>
      <c r="F1052" s="47"/>
    </row>
    <row r="1053" spans="1:6" x14ac:dyDescent="0.25">
      <c r="A1053" s="43"/>
      <c r="B1053" s="44"/>
      <c r="C1053" s="45"/>
      <c r="D1053" s="46"/>
      <c r="E1053" s="35"/>
      <c r="F1053" s="47"/>
    </row>
    <row r="1054" spans="1:6" x14ac:dyDescent="0.25">
      <c r="A1054" s="43"/>
      <c r="B1054" s="44"/>
      <c r="C1054" s="45"/>
      <c r="D1054" s="46"/>
      <c r="E1054" s="35"/>
      <c r="F1054" s="47"/>
    </row>
    <row r="1055" spans="1:6" x14ac:dyDescent="0.25">
      <c r="A1055" s="43"/>
      <c r="B1055" s="44"/>
      <c r="C1055" s="45"/>
      <c r="D1055" s="46"/>
      <c r="E1055" s="35"/>
      <c r="F1055" s="47"/>
    </row>
    <row r="1056" spans="1:6" x14ac:dyDescent="0.25">
      <c r="A1056" s="43"/>
      <c r="B1056" s="44"/>
      <c r="C1056" s="45"/>
      <c r="D1056" s="46"/>
      <c r="E1056" s="35"/>
      <c r="F1056" s="47"/>
    </row>
    <row r="1057" spans="1:6" x14ac:dyDescent="0.25">
      <c r="A1057" s="43"/>
      <c r="B1057" s="44"/>
      <c r="C1057" s="45"/>
      <c r="D1057" s="46"/>
      <c r="E1057" s="35"/>
      <c r="F1057" s="47"/>
    </row>
    <row r="1058" spans="1:6" x14ac:dyDescent="0.25">
      <c r="A1058" s="43"/>
      <c r="B1058" s="44"/>
      <c r="C1058" s="45"/>
      <c r="D1058" s="46"/>
      <c r="E1058" s="35"/>
      <c r="F1058" s="47"/>
    </row>
    <row r="1059" spans="1:6" x14ac:dyDescent="0.25">
      <c r="A1059" s="43"/>
      <c r="B1059" s="44"/>
      <c r="C1059" s="45"/>
      <c r="D1059" s="46"/>
      <c r="E1059" s="35"/>
      <c r="F1059" s="47"/>
    </row>
    <row r="1060" spans="1:6" x14ac:dyDescent="0.25">
      <c r="A1060" s="43"/>
      <c r="B1060" s="44"/>
      <c r="C1060" s="45"/>
      <c r="D1060" s="46"/>
      <c r="E1060" s="35"/>
      <c r="F1060" s="47"/>
    </row>
    <row r="1061" spans="1:6" x14ac:dyDescent="0.25">
      <c r="A1061" s="43"/>
      <c r="B1061" s="44"/>
      <c r="C1061" s="45"/>
      <c r="D1061" s="46"/>
      <c r="E1061" s="35"/>
      <c r="F1061" s="47"/>
    </row>
    <row r="1062" spans="1:6" x14ac:dyDescent="0.25">
      <c r="A1062" s="43"/>
      <c r="B1062" s="44"/>
      <c r="C1062" s="45"/>
      <c r="D1062" s="46"/>
      <c r="E1062" s="35"/>
      <c r="F1062" s="47"/>
    </row>
    <row r="1063" spans="1:6" x14ac:dyDescent="0.25">
      <c r="A1063" s="43"/>
      <c r="B1063" s="44"/>
      <c r="C1063" s="45"/>
      <c r="D1063" s="46"/>
      <c r="E1063" s="35"/>
      <c r="F1063" s="47"/>
    </row>
    <row r="1064" spans="1:6" x14ac:dyDescent="0.25">
      <c r="A1064" s="43"/>
      <c r="B1064" s="44"/>
      <c r="C1064" s="45"/>
      <c r="D1064" s="46"/>
      <c r="E1064" s="35"/>
      <c r="F1064" s="47"/>
    </row>
    <row r="1065" spans="1:6" x14ac:dyDescent="0.25">
      <c r="A1065" s="43"/>
      <c r="B1065" s="44"/>
      <c r="C1065" s="45"/>
      <c r="D1065" s="46"/>
      <c r="E1065" s="35"/>
      <c r="F1065" s="47"/>
    </row>
    <row r="1066" spans="1:6" x14ac:dyDescent="0.25">
      <c r="A1066" s="43"/>
      <c r="B1066" s="44"/>
      <c r="C1066" s="45"/>
      <c r="D1066" s="46"/>
      <c r="E1066" s="35"/>
      <c r="F1066" s="47"/>
    </row>
    <row r="1067" spans="1:6" x14ac:dyDescent="0.25">
      <c r="A1067" s="43"/>
      <c r="B1067" s="44"/>
      <c r="C1067" s="45"/>
      <c r="D1067" s="46"/>
      <c r="E1067" s="35"/>
      <c r="F1067" s="47"/>
    </row>
    <row r="1068" spans="1:6" x14ac:dyDescent="0.25">
      <c r="A1068" s="43"/>
      <c r="B1068" s="44"/>
      <c r="C1068" s="45"/>
      <c r="D1068" s="46"/>
      <c r="E1068" s="35"/>
      <c r="F1068" s="47"/>
    </row>
    <row r="1069" spans="1:6" x14ac:dyDescent="0.25">
      <c r="A1069" s="43"/>
      <c r="B1069" s="44"/>
      <c r="C1069" s="45"/>
      <c r="D1069" s="46"/>
      <c r="E1069" s="35"/>
      <c r="F1069" s="47"/>
    </row>
    <row r="1070" spans="1:6" x14ac:dyDescent="0.25">
      <c r="A1070" s="43"/>
      <c r="B1070" s="44"/>
      <c r="C1070" s="45"/>
      <c r="D1070" s="46"/>
      <c r="E1070" s="35"/>
      <c r="F1070" s="47"/>
    </row>
    <row r="1071" spans="1:6" x14ac:dyDescent="0.25">
      <c r="A1071" s="43"/>
      <c r="B1071" s="44"/>
      <c r="C1071" s="45"/>
      <c r="D1071" s="46"/>
      <c r="E1071" s="35"/>
      <c r="F1071" s="47"/>
    </row>
    <row r="1072" spans="1:6" x14ac:dyDescent="0.25">
      <c r="A1072" s="43"/>
      <c r="B1072" s="44"/>
      <c r="C1072" s="45"/>
      <c r="D1072" s="46"/>
      <c r="E1072" s="35"/>
      <c r="F1072" s="47"/>
    </row>
    <row r="1073" spans="1:6" x14ac:dyDescent="0.25">
      <c r="A1073" s="43"/>
      <c r="B1073" s="44"/>
      <c r="C1073" s="45"/>
      <c r="D1073" s="46"/>
      <c r="E1073" s="35"/>
      <c r="F1073" s="47"/>
    </row>
    <row r="1074" spans="1:6" x14ac:dyDescent="0.25">
      <c r="A1074" s="43"/>
      <c r="B1074" s="44"/>
      <c r="C1074" s="45"/>
      <c r="D1074" s="46"/>
      <c r="E1074" s="35"/>
      <c r="F1074" s="47"/>
    </row>
    <row r="1075" spans="1:6" x14ac:dyDescent="0.25">
      <c r="A1075" s="43"/>
      <c r="B1075" s="44"/>
      <c r="C1075" s="45"/>
      <c r="D1075" s="46"/>
      <c r="E1075" s="35"/>
      <c r="F1075" s="47"/>
    </row>
    <row r="1076" spans="1:6" x14ac:dyDescent="0.25">
      <c r="A1076" s="43"/>
      <c r="B1076" s="44"/>
      <c r="C1076" s="45"/>
      <c r="D1076" s="46"/>
      <c r="E1076" s="35"/>
      <c r="F1076" s="47"/>
    </row>
    <row r="1077" spans="1:6" x14ac:dyDescent="0.25">
      <c r="A1077" s="43"/>
      <c r="B1077" s="44"/>
      <c r="C1077" s="45"/>
      <c r="D1077" s="46"/>
      <c r="E1077" s="35"/>
      <c r="F1077" s="47"/>
    </row>
    <row r="1078" spans="1:6" x14ac:dyDescent="0.25">
      <c r="A1078" s="43"/>
      <c r="B1078" s="44"/>
      <c r="C1078" s="45"/>
      <c r="D1078" s="46"/>
      <c r="E1078" s="35"/>
      <c r="F1078" s="47"/>
    </row>
    <row r="1079" spans="1:6" x14ac:dyDescent="0.25">
      <c r="A1079" s="43"/>
      <c r="B1079" s="44"/>
      <c r="C1079" s="45"/>
      <c r="D1079" s="46"/>
      <c r="E1079" s="35"/>
      <c r="F1079" s="47"/>
    </row>
    <row r="1080" spans="1:6" x14ac:dyDescent="0.25">
      <c r="A1080" s="43"/>
      <c r="B1080" s="44"/>
      <c r="C1080" s="45"/>
      <c r="D1080" s="46"/>
      <c r="E1080" s="35"/>
      <c r="F1080" s="47"/>
    </row>
    <row r="1081" spans="1:6" x14ac:dyDescent="0.25">
      <c r="A1081" s="43"/>
      <c r="B1081" s="44"/>
      <c r="C1081" s="45"/>
      <c r="D1081" s="46"/>
      <c r="E1081" s="35"/>
      <c r="F1081" s="47"/>
    </row>
    <row r="1082" spans="1:6" x14ac:dyDescent="0.25">
      <c r="A1082" s="43"/>
      <c r="B1082" s="44"/>
      <c r="C1082" s="45"/>
      <c r="D1082" s="46"/>
      <c r="E1082" s="35"/>
      <c r="F1082" s="47"/>
    </row>
    <row r="1083" spans="1:6" x14ac:dyDescent="0.25">
      <c r="A1083" s="43"/>
      <c r="B1083" s="44"/>
      <c r="C1083" s="45"/>
      <c r="D1083" s="46"/>
      <c r="E1083" s="35"/>
      <c r="F1083" s="47"/>
    </row>
    <row r="1084" spans="1:6" x14ac:dyDescent="0.25">
      <c r="A1084" s="43"/>
      <c r="B1084" s="44"/>
      <c r="C1084" s="45"/>
      <c r="D1084" s="46"/>
      <c r="E1084" s="35"/>
      <c r="F1084" s="47"/>
    </row>
    <row r="1085" spans="1:6" x14ac:dyDescent="0.25">
      <c r="A1085" s="43"/>
      <c r="B1085" s="44"/>
      <c r="C1085" s="45"/>
      <c r="D1085" s="46"/>
      <c r="E1085" s="35"/>
      <c r="F1085" s="47"/>
    </row>
    <row r="1086" spans="1:6" x14ac:dyDescent="0.25">
      <c r="A1086" s="43"/>
      <c r="B1086" s="44"/>
      <c r="C1086" s="45"/>
      <c r="D1086" s="46"/>
      <c r="E1086" s="35"/>
      <c r="F1086" s="47"/>
    </row>
    <row r="1087" spans="1:6" x14ac:dyDescent="0.25">
      <c r="A1087" s="43"/>
      <c r="B1087" s="44"/>
      <c r="C1087" s="45"/>
      <c r="D1087" s="46"/>
      <c r="E1087" s="35"/>
      <c r="F1087" s="47"/>
    </row>
    <row r="1088" spans="1:6" x14ac:dyDescent="0.25">
      <c r="A1088" s="43"/>
      <c r="B1088" s="44"/>
      <c r="C1088" s="45"/>
      <c r="D1088" s="46"/>
      <c r="E1088" s="35"/>
      <c r="F1088" s="47"/>
    </row>
    <row r="1089" spans="1:6" x14ac:dyDescent="0.25">
      <c r="A1089" s="43"/>
      <c r="B1089" s="44"/>
      <c r="C1089" s="45"/>
      <c r="D1089" s="46"/>
      <c r="E1089" s="35"/>
      <c r="F1089" s="47"/>
    </row>
    <row r="1090" spans="1:6" x14ac:dyDescent="0.25">
      <c r="A1090" s="43"/>
      <c r="B1090" s="44"/>
      <c r="C1090" s="45"/>
      <c r="D1090" s="46"/>
      <c r="E1090" s="35"/>
      <c r="F1090" s="47"/>
    </row>
    <row r="1091" spans="1:6" x14ac:dyDescent="0.25">
      <c r="A1091" s="43"/>
      <c r="B1091" s="44"/>
      <c r="C1091" s="45"/>
      <c r="D1091" s="46"/>
      <c r="E1091" s="35"/>
      <c r="F1091" s="47"/>
    </row>
    <row r="1092" spans="1:6" x14ac:dyDescent="0.25">
      <c r="A1092" s="43"/>
      <c r="B1092" s="44"/>
      <c r="C1092" s="45"/>
      <c r="D1092" s="46"/>
      <c r="E1092" s="35"/>
      <c r="F1092" s="47"/>
    </row>
    <row r="1093" spans="1:6" x14ac:dyDescent="0.25">
      <c r="A1093" s="43"/>
      <c r="B1093" s="44"/>
      <c r="C1093" s="45"/>
      <c r="D1093" s="46"/>
      <c r="E1093" s="35"/>
      <c r="F1093" s="47"/>
    </row>
    <row r="1094" spans="1:6" x14ac:dyDescent="0.25">
      <c r="A1094" s="43"/>
      <c r="B1094" s="44"/>
      <c r="C1094" s="45"/>
      <c r="D1094" s="46"/>
      <c r="E1094" s="35"/>
      <c r="F1094" s="47"/>
    </row>
    <row r="1095" spans="1:6" x14ac:dyDescent="0.25">
      <c r="A1095" s="43"/>
      <c r="B1095" s="44"/>
      <c r="C1095" s="45"/>
      <c r="D1095" s="46"/>
      <c r="E1095" s="35"/>
      <c r="F1095" s="47"/>
    </row>
    <row r="1096" spans="1:6" x14ac:dyDescent="0.25">
      <c r="A1096" s="43"/>
      <c r="B1096" s="44"/>
      <c r="C1096" s="45"/>
      <c r="D1096" s="46"/>
      <c r="E1096" s="35"/>
      <c r="F1096" s="47"/>
    </row>
    <row r="1097" spans="1:6" x14ac:dyDescent="0.25">
      <c r="A1097" s="43"/>
      <c r="B1097" s="44"/>
      <c r="C1097" s="45"/>
      <c r="D1097" s="46"/>
      <c r="E1097" s="35"/>
      <c r="F1097" s="47"/>
    </row>
    <row r="1098" spans="1:6" x14ac:dyDescent="0.25">
      <c r="A1098" s="43"/>
      <c r="B1098" s="44"/>
      <c r="C1098" s="45"/>
      <c r="D1098" s="46"/>
      <c r="E1098" s="35"/>
      <c r="F1098" s="47"/>
    </row>
    <row r="1099" spans="1:6" x14ac:dyDescent="0.25">
      <c r="A1099" s="43"/>
      <c r="B1099" s="44"/>
      <c r="C1099" s="45"/>
      <c r="D1099" s="46"/>
      <c r="E1099" s="35"/>
      <c r="F1099" s="47"/>
    </row>
    <row r="1100" spans="1:6" x14ac:dyDescent="0.25">
      <c r="A1100" s="43"/>
      <c r="B1100" s="44"/>
      <c r="C1100" s="45"/>
      <c r="D1100" s="46"/>
      <c r="E1100" s="35"/>
      <c r="F1100" s="47"/>
    </row>
    <row r="1101" spans="1:6" x14ac:dyDescent="0.25">
      <c r="A1101" s="43"/>
      <c r="B1101" s="44"/>
      <c r="C1101" s="45"/>
      <c r="D1101" s="46"/>
      <c r="E1101" s="35"/>
      <c r="F1101" s="47"/>
    </row>
    <row r="1102" spans="1:6" x14ac:dyDescent="0.25">
      <c r="A1102" s="43"/>
      <c r="B1102" s="44"/>
      <c r="C1102" s="45"/>
      <c r="D1102" s="46"/>
      <c r="E1102" s="35"/>
      <c r="F1102" s="47"/>
    </row>
    <row r="1103" spans="1:6" x14ac:dyDescent="0.25">
      <c r="A1103" s="43"/>
      <c r="B1103" s="44"/>
      <c r="C1103" s="45"/>
      <c r="D1103" s="46"/>
      <c r="E1103" s="35"/>
      <c r="F1103" s="47"/>
    </row>
    <row r="1104" spans="1:6" x14ac:dyDescent="0.25">
      <c r="A1104" s="43"/>
      <c r="B1104" s="44"/>
      <c r="C1104" s="45"/>
      <c r="D1104" s="46"/>
      <c r="E1104" s="35"/>
      <c r="F1104" s="47"/>
    </row>
    <row r="1105" spans="1:6" x14ac:dyDescent="0.25">
      <c r="A1105" s="43"/>
      <c r="B1105" s="44"/>
      <c r="C1105" s="45"/>
      <c r="D1105" s="46"/>
      <c r="E1105" s="35"/>
      <c r="F1105" s="47"/>
    </row>
    <row r="1106" spans="1:6" x14ac:dyDescent="0.25">
      <c r="A1106" s="43"/>
      <c r="B1106" s="44"/>
      <c r="C1106" s="45"/>
      <c r="D1106" s="46"/>
      <c r="E1106" s="35"/>
      <c r="F1106" s="47"/>
    </row>
    <row r="1107" spans="1:6" x14ac:dyDescent="0.25">
      <c r="A1107" s="43"/>
      <c r="B1107" s="44"/>
      <c r="C1107" s="45"/>
      <c r="D1107" s="46"/>
      <c r="E1107" s="35"/>
      <c r="F1107" s="47"/>
    </row>
    <row r="1108" spans="1:6" x14ac:dyDescent="0.25">
      <c r="A1108" s="43"/>
      <c r="B1108" s="44"/>
      <c r="C1108" s="45"/>
      <c r="D1108" s="46"/>
      <c r="E1108" s="35"/>
      <c r="F1108" s="47"/>
    </row>
    <row r="1109" spans="1:6" x14ac:dyDescent="0.25">
      <c r="A1109" s="43"/>
      <c r="B1109" s="44"/>
      <c r="C1109" s="45"/>
      <c r="D1109" s="46"/>
      <c r="E1109" s="35"/>
      <c r="F1109" s="47"/>
    </row>
    <row r="1110" spans="1:6" x14ac:dyDescent="0.25">
      <c r="A1110" s="43"/>
      <c r="B1110" s="44"/>
      <c r="C1110" s="45"/>
      <c r="D1110" s="46"/>
      <c r="E1110" s="35"/>
      <c r="F1110" s="47"/>
    </row>
    <row r="1111" spans="1:6" x14ac:dyDescent="0.25">
      <c r="A1111" s="43"/>
      <c r="B1111" s="44"/>
      <c r="C1111" s="45"/>
      <c r="D1111" s="46"/>
      <c r="E1111" s="35"/>
      <c r="F1111" s="47"/>
    </row>
    <row r="1112" spans="1:6" x14ac:dyDescent="0.25">
      <c r="A1112" s="43"/>
      <c r="B1112" s="44"/>
      <c r="C1112" s="45"/>
      <c r="D1112" s="46"/>
      <c r="E1112" s="35"/>
      <c r="F1112" s="47"/>
    </row>
    <row r="1113" spans="1:6" x14ac:dyDescent="0.25">
      <c r="A1113" s="43"/>
      <c r="B1113" s="44"/>
      <c r="C1113" s="45"/>
      <c r="D1113" s="46"/>
      <c r="E1113" s="35"/>
      <c r="F1113" s="47"/>
    </row>
    <row r="1114" spans="1:6" x14ac:dyDescent="0.25">
      <c r="A1114" s="43"/>
      <c r="B1114" s="44"/>
      <c r="C1114" s="45"/>
      <c r="D1114" s="46"/>
      <c r="E1114" s="35"/>
      <c r="F1114" s="47"/>
    </row>
    <row r="1115" spans="1:6" x14ac:dyDescent="0.25">
      <c r="A1115" s="43"/>
      <c r="B1115" s="44"/>
      <c r="C1115" s="45"/>
      <c r="D1115" s="46"/>
      <c r="E1115" s="35"/>
      <c r="F1115" s="47"/>
    </row>
    <row r="1116" spans="1:6" x14ac:dyDescent="0.25">
      <c r="A1116" s="43"/>
      <c r="B1116" s="44"/>
      <c r="C1116" s="45"/>
      <c r="D1116" s="46"/>
      <c r="E1116" s="35"/>
      <c r="F1116" s="47"/>
    </row>
    <row r="1117" spans="1:6" x14ac:dyDescent="0.25">
      <c r="A1117" s="43"/>
      <c r="B1117" s="44"/>
      <c r="C1117" s="45"/>
      <c r="D1117" s="46"/>
      <c r="E1117" s="35"/>
      <c r="F1117" s="47"/>
    </row>
    <row r="1118" spans="1:6" x14ac:dyDescent="0.25">
      <c r="A1118" s="43"/>
      <c r="B1118" s="44"/>
      <c r="C1118" s="45"/>
      <c r="D1118" s="46"/>
      <c r="E1118" s="35"/>
      <c r="F1118" s="47"/>
    </row>
    <row r="1119" spans="1:6" x14ac:dyDescent="0.25">
      <c r="A1119" s="43"/>
      <c r="B1119" s="44"/>
      <c r="C1119" s="45"/>
      <c r="D1119" s="46"/>
      <c r="E1119" s="35"/>
      <c r="F1119" s="47"/>
    </row>
    <row r="1120" spans="1:6" x14ac:dyDescent="0.25">
      <c r="A1120" s="43"/>
      <c r="B1120" s="44"/>
      <c r="C1120" s="45"/>
      <c r="D1120" s="46"/>
      <c r="E1120" s="35"/>
      <c r="F1120" s="47"/>
    </row>
    <row r="1121" spans="1:6" x14ac:dyDescent="0.25">
      <c r="A1121" s="43"/>
      <c r="B1121" s="44"/>
      <c r="C1121" s="45"/>
      <c r="D1121" s="46"/>
      <c r="E1121" s="35"/>
      <c r="F1121" s="47"/>
    </row>
    <row r="1122" spans="1:6" x14ac:dyDescent="0.25">
      <c r="A1122" s="43"/>
      <c r="B1122" s="44"/>
      <c r="C1122" s="45"/>
      <c r="D1122" s="46"/>
      <c r="E1122" s="35"/>
      <c r="F1122" s="47"/>
    </row>
    <row r="1123" spans="1:6" x14ac:dyDescent="0.25">
      <c r="A1123" s="43"/>
      <c r="B1123" s="44"/>
      <c r="C1123" s="45"/>
      <c r="D1123" s="46"/>
      <c r="E1123" s="35"/>
      <c r="F1123" s="47"/>
    </row>
    <row r="1124" spans="1:6" x14ac:dyDescent="0.25">
      <c r="A1124" s="43"/>
      <c r="B1124" s="44"/>
      <c r="C1124" s="45"/>
      <c r="D1124" s="46"/>
      <c r="E1124" s="35"/>
      <c r="F1124" s="47"/>
    </row>
    <row r="1125" spans="1:6" x14ac:dyDescent="0.25">
      <c r="A1125" s="43"/>
      <c r="B1125" s="44"/>
      <c r="C1125" s="45"/>
      <c r="D1125" s="46"/>
      <c r="E1125" s="35"/>
      <c r="F1125" s="47"/>
    </row>
    <row r="1126" spans="1:6" x14ac:dyDescent="0.25">
      <c r="A1126" s="43"/>
      <c r="B1126" s="44"/>
      <c r="C1126" s="45"/>
      <c r="D1126" s="46"/>
      <c r="E1126" s="35"/>
      <c r="F1126" s="47"/>
    </row>
    <row r="1127" spans="1:6" x14ac:dyDescent="0.25">
      <c r="A1127" s="43"/>
      <c r="B1127" s="44"/>
      <c r="C1127" s="45"/>
      <c r="D1127" s="46"/>
      <c r="E1127" s="35"/>
      <c r="F1127" s="47"/>
    </row>
    <row r="1128" spans="1:6" x14ac:dyDescent="0.25">
      <c r="A1128" s="43"/>
      <c r="B1128" s="44"/>
      <c r="C1128" s="45"/>
      <c r="D1128" s="46"/>
      <c r="E1128" s="35"/>
      <c r="F1128" s="47"/>
    </row>
    <row r="1129" spans="1:6" x14ac:dyDescent="0.25">
      <c r="A1129" s="43"/>
      <c r="B1129" s="44"/>
      <c r="C1129" s="45"/>
      <c r="D1129" s="46"/>
      <c r="E1129" s="35"/>
      <c r="F1129" s="47"/>
    </row>
    <row r="1130" spans="1:6" x14ac:dyDescent="0.25">
      <c r="A1130" s="43"/>
      <c r="B1130" s="44"/>
      <c r="C1130" s="45"/>
      <c r="D1130" s="46"/>
      <c r="E1130" s="35"/>
      <c r="F1130" s="47"/>
    </row>
    <row r="1131" spans="1:6" x14ac:dyDescent="0.25">
      <c r="A1131" s="43"/>
      <c r="B1131" s="44"/>
      <c r="C1131" s="45"/>
      <c r="D1131" s="46"/>
      <c r="E1131" s="35"/>
      <c r="F1131" s="47"/>
    </row>
    <row r="1132" spans="1:6" x14ac:dyDescent="0.25">
      <c r="A1132" s="43"/>
      <c r="B1132" s="44"/>
      <c r="C1132" s="45"/>
      <c r="D1132" s="46"/>
      <c r="E1132" s="35"/>
      <c r="F1132" s="47"/>
    </row>
    <row r="1133" spans="1:6" x14ac:dyDescent="0.25">
      <c r="A1133" s="43"/>
      <c r="B1133" s="44"/>
      <c r="C1133" s="45"/>
      <c r="D1133" s="46"/>
      <c r="E1133" s="35"/>
      <c r="F1133" s="47"/>
    </row>
    <row r="1134" spans="1:6" x14ac:dyDescent="0.25">
      <c r="A1134" s="43"/>
      <c r="B1134" s="44"/>
      <c r="C1134" s="45"/>
      <c r="D1134" s="46"/>
      <c r="E1134" s="35"/>
      <c r="F1134" s="47"/>
    </row>
    <row r="1135" spans="1:6" x14ac:dyDescent="0.25">
      <c r="A1135" s="43"/>
      <c r="B1135" s="44"/>
      <c r="C1135" s="45"/>
      <c r="D1135" s="46"/>
      <c r="E1135" s="35"/>
      <c r="F1135" s="47"/>
    </row>
    <row r="1136" spans="1:6" x14ac:dyDescent="0.25">
      <c r="A1136" s="43"/>
      <c r="B1136" s="44"/>
      <c r="C1136" s="45"/>
      <c r="D1136" s="46"/>
      <c r="E1136" s="35"/>
      <c r="F1136" s="47"/>
    </row>
    <row r="1137" spans="1:6" x14ac:dyDescent="0.25">
      <c r="A1137" s="43"/>
      <c r="B1137" s="44"/>
      <c r="C1137" s="45"/>
      <c r="D1137" s="46"/>
      <c r="E1137" s="35"/>
      <c r="F1137" s="47"/>
    </row>
    <row r="1138" spans="1:6" x14ac:dyDescent="0.25">
      <c r="A1138" s="43"/>
      <c r="B1138" s="44"/>
      <c r="C1138" s="45"/>
      <c r="D1138" s="46"/>
      <c r="E1138" s="35"/>
      <c r="F1138" s="47"/>
    </row>
    <row r="1139" spans="1:6" x14ac:dyDescent="0.25">
      <c r="A1139" s="43"/>
      <c r="B1139" s="44"/>
      <c r="C1139" s="45"/>
      <c r="D1139" s="46"/>
      <c r="E1139" s="35"/>
      <c r="F1139" s="47"/>
    </row>
    <row r="1140" spans="1:6" x14ac:dyDescent="0.25">
      <c r="A1140" s="43"/>
      <c r="B1140" s="44"/>
      <c r="C1140" s="45"/>
      <c r="D1140" s="46"/>
      <c r="E1140" s="35"/>
      <c r="F1140" s="47"/>
    </row>
    <row r="1141" spans="1:6" x14ac:dyDescent="0.25">
      <c r="A1141" s="43"/>
      <c r="B1141" s="44"/>
      <c r="C1141" s="45"/>
      <c r="D1141" s="46"/>
      <c r="E1141" s="35"/>
      <c r="F1141" s="47"/>
    </row>
    <row r="1142" spans="1:6" x14ac:dyDescent="0.25">
      <c r="A1142" s="43"/>
      <c r="B1142" s="44"/>
      <c r="C1142" s="45"/>
      <c r="D1142" s="46"/>
      <c r="E1142" s="35"/>
      <c r="F1142" s="47"/>
    </row>
    <row r="1143" spans="1:6" x14ac:dyDescent="0.25">
      <c r="A1143" s="43"/>
      <c r="B1143" s="44"/>
      <c r="C1143" s="45"/>
      <c r="D1143" s="46"/>
      <c r="E1143" s="35"/>
      <c r="F1143" s="47"/>
    </row>
    <row r="1144" spans="1:6" x14ac:dyDescent="0.25">
      <c r="A1144" s="43"/>
      <c r="B1144" s="44"/>
      <c r="C1144" s="45"/>
      <c r="D1144" s="46"/>
      <c r="E1144" s="35"/>
      <c r="F1144" s="47"/>
    </row>
    <row r="1145" spans="1:6" x14ac:dyDescent="0.25">
      <c r="A1145" s="43"/>
      <c r="B1145" s="44"/>
      <c r="C1145" s="45"/>
      <c r="D1145" s="46"/>
      <c r="E1145" s="35"/>
      <c r="F1145" s="47"/>
    </row>
    <row r="1146" spans="1:6" x14ac:dyDescent="0.25">
      <c r="A1146" s="43"/>
      <c r="B1146" s="44"/>
      <c r="C1146" s="45"/>
      <c r="D1146" s="46"/>
      <c r="E1146" s="35"/>
      <c r="F1146" s="47"/>
    </row>
    <row r="1147" spans="1:6" x14ac:dyDescent="0.25">
      <c r="A1147" s="43"/>
      <c r="B1147" s="44"/>
      <c r="C1147" s="45"/>
      <c r="D1147" s="46"/>
      <c r="E1147" s="35"/>
      <c r="F1147" s="47"/>
    </row>
    <row r="1148" spans="1:6" x14ac:dyDescent="0.25">
      <c r="A1148" s="43"/>
      <c r="B1148" s="44"/>
      <c r="C1148" s="45"/>
      <c r="D1148" s="46"/>
      <c r="E1148" s="35"/>
      <c r="F1148" s="47"/>
    </row>
    <row r="1149" spans="1:6" x14ac:dyDescent="0.25">
      <c r="A1149" s="43"/>
      <c r="B1149" s="44"/>
      <c r="C1149" s="45"/>
      <c r="D1149" s="46"/>
      <c r="E1149" s="35"/>
      <c r="F1149" s="47"/>
    </row>
    <row r="1150" spans="1:6" x14ac:dyDescent="0.25">
      <c r="A1150" s="43"/>
      <c r="B1150" s="44"/>
      <c r="C1150" s="45"/>
      <c r="D1150" s="46"/>
      <c r="E1150" s="35"/>
      <c r="F1150" s="47"/>
    </row>
    <row r="1151" spans="1:6" x14ac:dyDescent="0.25">
      <c r="A1151" s="43"/>
      <c r="B1151" s="44"/>
      <c r="C1151" s="45"/>
      <c r="D1151" s="46"/>
      <c r="E1151" s="35"/>
      <c r="F1151" s="47"/>
    </row>
    <row r="1152" spans="1:6" x14ac:dyDescent="0.25">
      <c r="A1152" s="43"/>
      <c r="B1152" s="44"/>
      <c r="C1152" s="45"/>
      <c r="D1152" s="46"/>
      <c r="E1152" s="35"/>
      <c r="F1152" s="47"/>
    </row>
    <row r="1153" spans="1:6" x14ac:dyDescent="0.25">
      <c r="A1153" s="43"/>
      <c r="B1153" s="44"/>
      <c r="C1153" s="45"/>
      <c r="D1153" s="46"/>
      <c r="E1153" s="35"/>
      <c r="F1153" s="47"/>
    </row>
    <row r="1154" spans="1:6" x14ac:dyDescent="0.25">
      <c r="A1154" s="43"/>
      <c r="B1154" s="44"/>
      <c r="C1154" s="45"/>
      <c r="D1154" s="46"/>
      <c r="E1154" s="35"/>
      <c r="F1154" s="47"/>
    </row>
    <row r="1155" spans="1:6" x14ac:dyDescent="0.25">
      <c r="A1155" s="43"/>
      <c r="B1155" s="44"/>
      <c r="C1155" s="45"/>
      <c r="D1155" s="46"/>
      <c r="E1155" s="35"/>
      <c r="F1155" s="47"/>
    </row>
    <row r="1156" spans="1:6" x14ac:dyDescent="0.25">
      <c r="A1156" s="43"/>
      <c r="B1156" s="44"/>
      <c r="C1156" s="45"/>
      <c r="D1156" s="46"/>
      <c r="E1156" s="35"/>
      <c r="F1156" s="47"/>
    </row>
    <row r="1157" spans="1:6" x14ac:dyDescent="0.25">
      <c r="A1157" s="43"/>
      <c r="B1157" s="44"/>
      <c r="C1157" s="45"/>
      <c r="D1157" s="46"/>
      <c r="E1157" s="35"/>
      <c r="F1157" s="47"/>
    </row>
    <row r="1158" spans="1:6" x14ac:dyDescent="0.25">
      <c r="A1158" s="43"/>
      <c r="B1158" s="44"/>
      <c r="C1158" s="45"/>
      <c r="D1158" s="46"/>
      <c r="E1158" s="35"/>
      <c r="F1158" s="47"/>
    </row>
    <row r="1159" spans="1:6" x14ac:dyDescent="0.25">
      <c r="A1159" s="43"/>
      <c r="B1159" s="44"/>
      <c r="C1159" s="45"/>
      <c r="D1159" s="46"/>
      <c r="E1159" s="35"/>
      <c r="F1159" s="47"/>
    </row>
    <row r="1160" spans="1:6" x14ac:dyDescent="0.25">
      <c r="A1160" s="43"/>
      <c r="B1160" s="44"/>
      <c r="C1160" s="45"/>
      <c r="D1160" s="46"/>
      <c r="E1160" s="35"/>
      <c r="F1160" s="47"/>
    </row>
    <row r="1161" spans="1:6" x14ac:dyDescent="0.25">
      <c r="A1161" s="43"/>
      <c r="B1161" s="44"/>
      <c r="C1161" s="45"/>
      <c r="D1161" s="46"/>
      <c r="E1161" s="35"/>
      <c r="F1161" s="47"/>
    </row>
    <row r="1162" spans="1:6" x14ac:dyDescent="0.25">
      <c r="A1162" s="43"/>
      <c r="B1162" s="44"/>
      <c r="C1162" s="45"/>
      <c r="D1162" s="46"/>
      <c r="E1162" s="35"/>
      <c r="F1162" s="47"/>
    </row>
    <row r="1163" spans="1:6" x14ac:dyDescent="0.25">
      <c r="A1163" s="43"/>
      <c r="B1163" s="44"/>
      <c r="C1163" s="45"/>
      <c r="D1163" s="46"/>
      <c r="E1163" s="35"/>
      <c r="F1163" s="47"/>
    </row>
    <row r="1164" spans="1:6" x14ac:dyDescent="0.25">
      <c r="A1164" s="43"/>
      <c r="B1164" s="44"/>
      <c r="C1164" s="45"/>
      <c r="D1164" s="46"/>
      <c r="E1164" s="35"/>
      <c r="F1164" s="47"/>
    </row>
    <row r="1165" spans="1:6" x14ac:dyDescent="0.25">
      <c r="A1165" s="43"/>
      <c r="B1165" s="44"/>
      <c r="C1165" s="45"/>
      <c r="D1165" s="46"/>
      <c r="E1165" s="35"/>
      <c r="F1165" s="47"/>
    </row>
    <row r="1166" spans="1:6" x14ac:dyDescent="0.25">
      <c r="A1166" s="43"/>
      <c r="B1166" s="44"/>
      <c r="C1166" s="45"/>
      <c r="D1166" s="46"/>
      <c r="E1166" s="35"/>
      <c r="F1166" s="47"/>
    </row>
    <row r="1167" spans="1:6" x14ac:dyDescent="0.25">
      <c r="A1167" s="43"/>
      <c r="B1167" s="44"/>
      <c r="C1167" s="45"/>
      <c r="D1167" s="46"/>
      <c r="E1167" s="35"/>
      <c r="F1167" s="47"/>
    </row>
    <row r="1168" spans="1:6" x14ac:dyDescent="0.25">
      <c r="A1168" s="43"/>
      <c r="B1168" s="44"/>
      <c r="C1168" s="45"/>
      <c r="D1168" s="46"/>
      <c r="E1168" s="35"/>
      <c r="F1168" s="47"/>
    </row>
    <row r="1169" spans="1:6" x14ac:dyDescent="0.25">
      <c r="A1169" s="43"/>
      <c r="B1169" s="44"/>
      <c r="C1169" s="45"/>
      <c r="D1169" s="46"/>
      <c r="E1169" s="35"/>
      <c r="F1169" s="47"/>
    </row>
    <row r="1170" spans="1:6" x14ac:dyDescent="0.25">
      <c r="A1170" s="43"/>
      <c r="B1170" s="44"/>
      <c r="C1170" s="45"/>
      <c r="D1170" s="46"/>
      <c r="E1170" s="35"/>
      <c r="F1170" s="47"/>
    </row>
    <row r="1171" spans="1:6" x14ac:dyDescent="0.25">
      <c r="A1171" s="43"/>
      <c r="B1171" s="44"/>
      <c r="C1171" s="45"/>
      <c r="D1171" s="46"/>
      <c r="E1171" s="35"/>
      <c r="F1171" s="47"/>
    </row>
    <row r="1172" spans="1:6" x14ac:dyDescent="0.25">
      <c r="A1172" s="43"/>
      <c r="B1172" s="44"/>
      <c r="C1172" s="45"/>
      <c r="D1172" s="46"/>
      <c r="E1172" s="35"/>
      <c r="F1172" s="47"/>
    </row>
    <row r="1173" spans="1:6" x14ac:dyDescent="0.25">
      <c r="A1173" s="43"/>
      <c r="B1173" s="44"/>
      <c r="C1173" s="45"/>
      <c r="D1173" s="46"/>
      <c r="E1173" s="35"/>
      <c r="F1173" s="47"/>
    </row>
    <row r="1174" spans="1:6" x14ac:dyDescent="0.25">
      <c r="A1174" s="43"/>
      <c r="B1174" s="44"/>
      <c r="C1174" s="45"/>
      <c r="D1174" s="46"/>
      <c r="E1174" s="35"/>
      <c r="F1174" s="47"/>
    </row>
    <row r="1175" spans="1:6" x14ac:dyDescent="0.25">
      <c r="A1175" s="43"/>
      <c r="B1175" s="44"/>
      <c r="C1175" s="45"/>
      <c r="D1175" s="46"/>
      <c r="E1175" s="35"/>
      <c r="F1175" s="47"/>
    </row>
    <row r="1176" spans="1:6" x14ac:dyDescent="0.25">
      <c r="A1176" s="43"/>
      <c r="B1176" s="44"/>
      <c r="C1176" s="45"/>
      <c r="D1176" s="46"/>
      <c r="E1176" s="35"/>
      <c r="F1176" s="47"/>
    </row>
    <row r="1177" spans="1:6" x14ac:dyDescent="0.25">
      <c r="A1177" s="43"/>
      <c r="B1177" s="44"/>
      <c r="C1177" s="45"/>
      <c r="D1177" s="46"/>
      <c r="E1177" s="35"/>
      <c r="F1177" s="47"/>
    </row>
    <row r="1178" spans="1:6" x14ac:dyDescent="0.25">
      <c r="A1178" s="43"/>
      <c r="B1178" s="44"/>
      <c r="C1178" s="45"/>
      <c r="D1178" s="46"/>
      <c r="E1178" s="35"/>
      <c r="F1178" s="47"/>
    </row>
  </sheetData>
  <sheetProtection sheet="1" selectLockedCells="1"/>
  <mergeCells count="1">
    <mergeCell ref="A1:G1"/>
  </mergeCells>
  <conditionalFormatting sqref="B2:B33">
    <cfRule type="cellIs" dxfId="27" priority="4" operator="equal">
      <formula>$H$2</formula>
    </cfRule>
  </conditionalFormatting>
  <conditionalFormatting sqref="B106:Q106 A106:A151">
    <cfRule type="expression" dxfId="26" priority="1" stopIfTrue="1">
      <formula>A106=SMALL($B106:$C106,1)</formula>
    </cfRule>
    <cfRule type="expression" dxfId="25" priority="2" stopIfTrue="1">
      <formula>A106=SMALL($B106:$C106,2)</formula>
    </cfRule>
    <cfRule type="expression" dxfId="2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F73D5-2D71-47A9-868A-560F728B5EF8}">
  <dimension ref="A1:Q1178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48" t="s">
        <v>8</v>
      </c>
      <c r="B1" s="49"/>
      <c r="C1" s="49"/>
      <c r="D1" s="49"/>
      <c r="E1" s="49"/>
      <c r="F1" s="49"/>
      <c r="G1" s="50"/>
      <c r="H1" s="5" t="s">
        <v>1</v>
      </c>
      <c r="I1" s="6" t="str">
        <f>J52</f>
        <v>Maurílio Carmo</v>
      </c>
      <c r="J1" s="6" t="str">
        <f>K52</f>
        <v>Carlos Sampaio</v>
      </c>
      <c r="K1" s="6" t="e">
        <f>L52</f>
        <v>#N/A</v>
      </c>
    </row>
    <row r="2" spans="1:13" x14ac:dyDescent="0.25">
      <c r="A2" s="8">
        <v>1</v>
      </c>
      <c r="B2" s="9" t="s">
        <v>13</v>
      </c>
      <c r="C2" s="10"/>
      <c r="D2" s="10"/>
      <c r="E2" s="10"/>
      <c r="F2" s="10"/>
      <c r="G2" s="10"/>
      <c r="H2" s="5" t="s">
        <v>2</v>
      </c>
      <c r="I2" s="29">
        <f>AVERAGE(J53:J97)</f>
        <v>6.0660382026920069E-2</v>
      </c>
      <c r="J2" s="29">
        <f>AVERAGE(K53:K97)</f>
        <v>6.0793353957551192E-2</v>
      </c>
      <c r="K2" s="29" t="e">
        <f>AVERAGE(L53:L97)</f>
        <v>#N/A</v>
      </c>
    </row>
    <row r="3" spans="1:13" x14ac:dyDescent="0.25">
      <c r="A3" s="8">
        <v>2</v>
      </c>
      <c r="B3" s="12" t="s">
        <v>11</v>
      </c>
      <c r="C3" s="10"/>
      <c r="D3" s="10"/>
      <c r="E3" s="10"/>
      <c r="F3" s="10"/>
      <c r="G3" s="10"/>
      <c r="H3" s="5" t="s">
        <v>3</v>
      </c>
      <c r="I3" s="29">
        <f>LARGE(J53:J97,2)</f>
        <v>8.6939578384798016E-2</v>
      </c>
      <c r="J3" s="29">
        <f>LARGE(K53:K97,2)</f>
        <v>6.8679483372921665E-2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14</v>
      </c>
      <c r="C4" s="10"/>
      <c r="D4" s="10"/>
      <c r="E4" s="10"/>
      <c r="F4" s="10"/>
      <c r="G4" s="10"/>
      <c r="H4" s="5" t="s">
        <v>4</v>
      </c>
      <c r="I4" s="29">
        <f>SMALL(J53:J97,1)</f>
        <v>1.6051811163895476E-2</v>
      </c>
      <c r="J4" s="29">
        <f>SMALL(K53:K97,1)</f>
        <v>5.4780285035629539E-2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15</v>
      </c>
      <c r="C5" s="10"/>
      <c r="D5" s="10"/>
      <c r="E5" s="10"/>
      <c r="F5" s="10"/>
      <c r="G5" s="10"/>
      <c r="H5" s="14" t="s">
        <v>5</v>
      </c>
      <c r="I5" s="29">
        <f>_xlfn.STDEV.S(J53:J97)</f>
        <v>1.3901267581597366E-2</v>
      </c>
      <c r="J5" s="29">
        <f>_xlfn.STDEV.S(K53:K97)</f>
        <v>3.6412406738092666E-3</v>
      </c>
      <c r="K5" s="29" t="e">
        <f>_xlfn.STDEV.S(L53:L97)</f>
        <v>#N/A</v>
      </c>
    </row>
    <row r="6" spans="1:13" x14ac:dyDescent="0.25">
      <c r="A6" s="8"/>
      <c r="B6" s="12" t="s">
        <v>18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20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9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16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21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/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/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5'!$B$106:$AT$106,0)</f>
        <v>1</v>
      </c>
      <c r="K50" s="17">
        <f>MATCH(K52,'ETAPA 5'!$B$106:$AT$106,0)</f>
        <v>2</v>
      </c>
      <c r="L50" s="17" t="e">
        <f>MATCH(L52,'ETAPA 5'!$B$106:$AT$106,0)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5'!$B$107:$B$147)</f>
        <v>31</v>
      </c>
      <c r="K51" s="23">
        <f>COUNTA('ETAPA 5'!$B$107:$B$147)</f>
        <v>31</v>
      </c>
      <c r="L51" s="23">
        <f>COUNTA('ETAPA 5'!$B$107:$B$147)</f>
        <v>31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Maurílio Carmo</v>
      </c>
      <c r="K52" s="24" t="str">
        <f>VLOOKUP(2,$A$2:$B$46,2,FALSE)</f>
        <v>Carlos Sampaio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5'!$B$106:$AT$171,$I53+1,J$50)=0,"",INDEX('ETAPA 5'!$B$106:$AT$171,$I53+1,J$50))</f>
        <v>7.0089815914489401E-2</v>
      </c>
      <c r="K53" s="28" cm="1">
        <f t="array" ref="K53">IF(INDEX('ETAPA 5'!$B$106:$AT$171,$I53+1,K$50)=0,"",INDEX('ETAPA 5'!$B$106:$AT$171,$I53+1,K$50))</f>
        <v>7.0164043942992749E-2</v>
      </c>
      <c r="L53" s="28" t="e" cm="1">
        <f t="array" ref="L53">IF(INDEX('ETAPA 5'!$B$106:$AT$171,$I53+1,L$50)=0,"",INDEX('ETAPA 5'!$B$106:$AT$171,$I53+1,L$50))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5'!$B$106:$AT$171,$I54+1,J$50)=0,"",INDEX('ETAPA 5'!$B$106:$AT$171,$I54+1,J$50))</f>
        <v>6.3502078384798141E-2</v>
      </c>
      <c r="K54" s="28" cm="1">
        <f t="array" ref="K54">IF(INDEX('ETAPA 5'!$B$106:$AT$171,$I54+1,K$50)=0,"",INDEX('ETAPA 5'!$B$106:$AT$171,$I54+1,K$50))</f>
        <v>6.2871140142517892E-2</v>
      </c>
      <c r="L54" s="28" t="e" cm="1">
        <f t="array" ref="L54">IF(INDEX('ETAPA 5'!$B$106:$AT$171,$I54+1,L$50)=0,"",INDEX('ETAPA 5'!$B$106:$AT$171,$I54+1,L$50))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5'!$B$106:$AT$171,$I55+1,J$50)=0,"",INDEX('ETAPA 5'!$B$106:$AT$171,$I55+1,J$50))</f>
        <v>5.7582393111638971E-2</v>
      </c>
      <c r="K55" s="28" cm="1">
        <f t="array" ref="K55">IF(INDEX('ETAPA 5'!$B$106:$AT$171,$I55+1,K$50)=0,"",INDEX('ETAPA 5'!$B$106:$AT$171,$I55+1,K$50))</f>
        <v>5.7619507125890999E-2</v>
      </c>
      <c r="L55" s="28" t="e" cm="1">
        <f t="array" ref="L55">IF(INDEX('ETAPA 5'!$B$106:$AT$171,$I55+1,L$50)=0,"",INDEX('ETAPA 5'!$B$106:$AT$171,$I55+1,L$50))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5'!$B$106:$AT$171,$I56+1,J$50)=0,"",INDEX('ETAPA 5'!$B$106:$AT$171,$I56+1,J$50))</f>
        <v>6.7640290973871767E-2</v>
      </c>
      <c r="K56" s="28" cm="1">
        <f t="array" ref="K56">IF(INDEX('ETAPA 5'!$B$106:$AT$171,$I56+1,K$50)=0,"",INDEX('ETAPA 5'!$B$106:$AT$171,$I56+1,K$50))</f>
        <v>6.8679483372921665E-2</v>
      </c>
      <c r="L56" s="28" t="e" cm="1">
        <f t="array" ref="L56">IF(INDEX('ETAPA 5'!$B$106:$AT$171,$I56+1,L$50)=0,"",INDEX('ETAPA 5'!$B$106:$AT$171,$I56+1,L$50))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5'!$B$106:$AT$171,$I57+1,J$50)=0,"",INDEX('ETAPA 5'!$B$106:$AT$171,$I57+1,J$50))</f>
        <v>6.021748812351551E-2</v>
      </c>
      <c r="K57" s="28" cm="1">
        <f t="array" ref="K57">IF(INDEX('ETAPA 5'!$B$106:$AT$171,$I57+1,K$50)=0,"",INDEX('ETAPA 5'!$B$106:$AT$171,$I57+1,K$50))</f>
        <v>5.8510243467933508E-2</v>
      </c>
      <c r="L57" s="28" t="e" cm="1">
        <f t="array" ref="L57">IF(INDEX('ETAPA 5'!$B$106:$AT$171,$I57+1,L$50)=0,"",INDEX('ETAPA 5'!$B$106:$AT$171,$I57+1,L$50))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5'!$B$106:$AT$171,$I58+1,J$50)=0,"",INDEX('ETAPA 5'!$B$106:$AT$171,$I58+1,J$50))</f>
        <v>5.9104067695962249E-2</v>
      </c>
      <c r="K58" s="28" cm="1">
        <f t="array" ref="K58">IF(INDEX('ETAPA 5'!$B$106:$AT$171,$I58+1,K$50)=0,"",INDEX('ETAPA 5'!$B$106:$AT$171,$I58+1,K$50))</f>
        <v>6.077419833729223E-2</v>
      </c>
      <c r="L58" s="28" t="e" cm="1">
        <f t="array" ref="L58">IF(INDEX('ETAPA 5'!$B$106:$AT$171,$I58+1,L$50)=0,"",INDEX('ETAPA 5'!$B$106:$AT$171,$I58+1,L$50))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5'!$B$106:$AT$171,$I59+1,J$50)=0,"",INDEX('ETAPA 5'!$B$106:$AT$171,$I59+1,J$50))</f>
        <v>6.7250593824228114E-2</v>
      </c>
      <c r="K59" s="28" cm="1">
        <f t="array" ref="K59">IF(INDEX('ETAPA 5'!$B$106:$AT$171,$I59+1,K$50)=0,"",INDEX('ETAPA 5'!$B$106:$AT$171,$I59+1,K$50))</f>
        <v>6.7361935866983483E-2</v>
      </c>
      <c r="L59" s="28" t="e" cm="1">
        <f t="array" ref="L59">IF(INDEX('ETAPA 5'!$B$106:$AT$171,$I59+1,L$50)=0,"",INDEX('ETAPA 5'!$B$106:$AT$171,$I59+1,L$50))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5'!$B$106:$AT$171,$I60+1,J$50)=0,"",INDEX('ETAPA 5'!$B$106:$AT$171,$I60+1,J$50))</f>
        <v>5.8398901425178125E-2</v>
      </c>
      <c r="K60" s="28" cm="1">
        <f t="array" ref="K60">IF(INDEX('ETAPA 5'!$B$106:$AT$171,$I60+1,K$50)=0,"",INDEX('ETAPA 5'!$B$106:$AT$171,$I60+1,K$50))</f>
        <v>5.8176217339667546E-2</v>
      </c>
      <c r="L60" s="28" t="e" cm="1">
        <f t="array" ref="L60">IF(INDEX('ETAPA 5'!$B$106:$AT$171,$I60+1,L$50)=0,"",INDEX('ETAPA 5'!$B$106:$AT$171,$I60+1,L$50))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5'!$B$106:$AT$171,$I61+1,J$50)=0,"",INDEX('ETAPA 5'!$B$106:$AT$171,$I61+1,J$50))</f>
        <v>6.3520635391924152E-2</v>
      </c>
      <c r="K61" s="28" cm="1">
        <f t="array" ref="K61">IF(INDEX('ETAPA 5'!$B$106:$AT$171,$I61+1,K$50)=0,"",INDEX('ETAPA 5'!$B$106:$AT$171,$I61+1,K$50))</f>
        <v>6.4930967933491873E-2</v>
      </c>
      <c r="L61" s="28" t="e" cm="1">
        <f t="array" ref="L61">IF(INDEX('ETAPA 5'!$B$106:$AT$171,$I61+1,L$50)=0,"",INDEX('ETAPA 5'!$B$106:$AT$171,$I61+1,L$50))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5'!$B$106:$AT$171,$I62+1,J$50)=0,"",INDEX('ETAPA 5'!$B$106:$AT$171,$I62+1,J$50))</f>
        <v>5.5040083135391972E-2</v>
      </c>
      <c r="K62" s="28" cm="1">
        <f t="array" ref="K62">IF(INDEX('ETAPA 5'!$B$106:$AT$171,$I62+1,K$50)=0,"",INDEX('ETAPA 5'!$B$106:$AT$171,$I62+1,K$50))</f>
        <v>5.993913301662724E-2</v>
      </c>
      <c r="L62" s="28" t="e" cm="1">
        <f t="array" ref="L62">IF(INDEX('ETAPA 5'!$B$106:$AT$171,$I62+1,L$50)=0,"",INDEX('ETAPA 5'!$B$106:$AT$171,$I62+1,L$50))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5'!$B$106:$AT$171,$I63+1,J$50)=0,"",INDEX('ETAPA 5'!$B$106:$AT$171,$I63+1,J$50))</f>
        <v>5.9456650831353874E-2</v>
      </c>
      <c r="K63" s="28" cm="1">
        <f t="array" ref="K63">IF(INDEX('ETAPA 5'!$B$106:$AT$171,$I63+1,K$50)=0,"",INDEX('ETAPA 5'!$B$106:$AT$171,$I63+1,K$50))</f>
        <v>5.8621585510688884E-2</v>
      </c>
      <c r="L63" s="28" t="e" cm="1">
        <f t="array" ref="L63">IF(INDEX('ETAPA 5'!$B$106:$AT$171,$I63+1,L$50)=0,"",INDEX('ETAPA 5'!$B$106:$AT$171,$I63+1,L$50))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5'!$B$106:$AT$171,$I64+1,J$50)=0,"",INDEX('ETAPA 5'!$B$106:$AT$171,$I64+1,J$50))</f>
        <v>5.7600950118764989E-2</v>
      </c>
      <c r="K64" s="28" cm="1">
        <f t="array" ref="K64">IF(INDEX('ETAPA 5'!$B$106:$AT$171,$I64+1,K$50)=0,"",INDEX('ETAPA 5'!$B$106:$AT$171,$I64+1,K$50))</f>
        <v>5.8751484560570277E-2</v>
      </c>
      <c r="L64" s="28" t="e" cm="1">
        <f t="array" ref="L64">IF(INDEX('ETAPA 5'!$B$106:$AT$171,$I64+1,L$50)=0,"",INDEX('ETAPA 5'!$B$106:$AT$171,$I64+1,L$50))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5'!$B$106:$AT$171,$I65+1,J$50)=0,"",INDEX('ETAPA 5'!$B$106:$AT$171,$I65+1,J$50))</f>
        <v>6.3075267220902634E-2</v>
      </c>
      <c r="K65" s="28" cm="1">
        <f t="array" ref="K65">IF(INDEX('ETAPA 5'!$B$106:$AT$171,$I65+1,K$50)=0,"",INDEX('ETAPA 5'!$B$106:$AT$171,$I65+1,K$50))</f>
        <v>6.4003117577197163E-2</v>
      </c>
      <c r="L65" s="28" t="e" cm="1">
        <f t="array" ref="L65">IF(INDEX('ETAPA 5'!$B$106:$AT$171,$I65+1,L$50)=0,"",INDEX('ETAPA 5'!$B$106:$AT$171,$I65+1,L$50))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5'!$B$106:$AT$171,$I66+1,J$50)=0,"",INDEX('ETAPA 5'!$B$106:$AT$171,$I66+1,J$50))</f>
        <v>1.6051811163895476E-2</v>
      </c>
      <c r="K66" s="28" cm="1">
        <f t="array" ref="K66">IF(INDEX('ETAPA 5'!$B$106:$AT$171,$I66+1,K$50)=0,"",INDEX('ETAPA 5'!$B$106:$AT$171,$I66+1,K$50))</f>
        <v>5.5726692399049739E-2</v>
      </c>
      <c r="L66" s="28" t="e" cm="1">
        <f t="array" ref="L66">IF(INDEX('ETAPA 5'!$B$106:$AT$171,$I66+1,L$50)=0,"",INDEX('ETAPA 5'!$B$106:$AT$171,$I66+1,L$50))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5'!$B$106:$AT$171,$I67+1,J$50)=0,"",INDEX('ETAPA 5'!$B$106:$AT$171,$I67+1,J$50))</f>
        <v>0.10410480997624692</v>
      </c>
      <c r="K67" s="28" cm="1">
        <f t="array" ref="K67">IF(INDEX('ETAPA 5'!$B$106:$AT$171,$I67+1,K$50)=0,"",INDEX('ETAPA 5'!$B$106:$AT$171,$I67+1,K$50))</f>
        <v>5.617206057007125E-2</v>
      </c>
      <c r="L67" s="28" t="e" cm="1">
        <f t="array" ref="L67">IF(INDEX('ETAPA 5'!$B$106:$AT$171,$I67+1,L$50)=0,"",INDEX('ETAPA 5'!$B$106:$AT$171,$I67+1,L$50))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5'!$B$106:$AT$171,$I68+1,J$50)=0,"",INDEX('ETAPA 5'!$B$106:$AT$171,$I68+1,J$50))</f>
        <v>6.1924732779097519E-2</v>
      </c>
      <c r="K68" s="28" cm="1">
        <f t="array" ref="K68">IF(INDEX('ETAPA 5'!$B$106:$AT$171,$I68+1,K$50)=0,"",INDEX('ETAPA 5'!$B$106:$AT$171,$I68+1,K$50))</f>
        <v>6.1015439429929E-2</v>
      </c>
      <c r="L68" s="28" t="e" cm="1">
        <f t="array" ref="L68">IF(INDEX('ETAPA 5'!$B$106:$AT$171,$I68+1,L$50)=0,"",INDEX('ETAPA 5'!$B$106:$AT$171,$I68+1,L$50))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5'!$B$106:$AT$171,$I69+1,J$50)=0,"",INDEX('ETAPA 5'!$B$106:$AT$171,$I69+1,J$50))</f>
        <v>5.9456650831353874E-2</v>
      </c>
      <c r="K69" s="28" cm="1">
        <f t="array" ref="K69">IF(INDEX('ETAPA 5'!$B$106:$AT$171,$I69+1,K$50)=0,"",INDEX('ETAPA 5'!$B$106:$AT$171,$I69+1,K$50))</f>
        <v>6.0440172209026269E-2</v>
      </c>
      <c r="L69" s="28" t="e" cm="1">
        <f t="array" ref="L69">IF(INDEX('ETAPA 5'!$B$106:$AT$171,$I69+1,L$50)=0,"",INDEX('ETAPA 5'!$B$106:$AT$171,$I69+1,L$50))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5'!$B$106:$AT$171,$I70+1,J$50)=0,"",INDEX('ETAPA 5'!$B$106:$AT$171,$I70+1,J$50))</f>
        <v>5.7545279097387124E-2</v>
      </c>
      <c r="K70" s="28" cm="1">
        <f t="array" ref="K70">IF(INDEX('ETAPA 5'!$B$106:$AT$171,$I70+1,K$50)=0,"",INDEX('ETAPA 5'!$B$106:$AT$171,$I70+1,K$50))</f>
        <v>5.6895783847981038E-2</v>
      </c>
      <c r="L70" s="28" t="e" cm="1">
        <f t="array" ref="L70">IF(INDEX('ETAPA 5'!$B$106:$AT$171,$I70+1,L$50)=0,"",INDEX('ETAPA 5'!$B$106:$AT$171,$I70+1,L$50))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5'!$B$106:$AT$171,$I71+1,J$50)=0,"",INDEX('ETAPA 5'!$B$106:$AT$171,$I71+1,J$50))</f>
        <v>6.034738717339673E-2</v>
      </c>
      <c r="K71" s="28" cm="1">
        <f t="array" ref="K71">IF(INDEX('ETAPA 5'!$B$106:$AT$171,$I71+1,K$50)=0,"",INDEX('ETAPA 5'!$B$106:$AT$171,$I71+1,K$50))</f>
        <v>6.0532957244655634E-2</v>
      </c>
      <c r="L71" s="28" t="e" cm="1">
        <f t="array" ref="L71">IF(INDEX('ETAPA 5'!$B$106:$AT$171,$I71+1,L$50)=0,"",INDEX('ETAPA 5'!$B$106:$AT$171,$I71+1,L$50))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5'!$B$106:$AT$171,$I72+1,J$50)=0,"",INDEX('ETAPA 5'!$B$106:$AT$171,$I72+1,J$50))</f>
        <v>5.8213331353919394E-2</v>
      </c>
      <c r="K72" s="28" cm="1">
        <f t="array" ref="K72">IF(INDEX('ETAPA 5'!$B$106:$AT$171,$I72+1,K$50)=0,"",INDEX('ETAPA 5'!$B$106:$AT$171,$I72+1,K$50))</f>
        <v>5.8491686460807664E-2</v>
      </c>
      <c r="L72" s="28" t="e" cm="1">
        <f t="array" ref="L72">IF(INDEX('ETAPA 5'!$B$106:$AT$171,$I72+1,L$50)=0,"",INDEX('ETAPA 5'!$B$106:$AT$171,$I72+1,L$50))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t="str" cm="1">
        <f t="array" ref="J73">IF(INDEX('ETAPA 5'!$B$106:$AT$171,$I73+1,J$50)=0,"",INDEX('ETAPA 5'!$B$106:$AT$171,$I73+1,J$50))</f>
        <v/>
      </c>
      <c r="K73" s="28" cm="1">
        <f t="array" ref="K73">IF(INDEX('ETAPA 5'!$B$106:$AT$171,$I73+1,K$50)=0,"",INDEX('ETAPA 5'!$B$106:$AT$171,$I73+1,K$50))</f>
        <v>5.724836698337301E-2</v>
      </c>
      <c r="L73" s="28" t="e" cm="1">
        <f t="array" ref="L73">IF(INDEX('ETAPA 5'!$B$106:$AT$171,$I73+1,L$50)=0,"",INDEX('ETAPA 5'!$B$106:$AT$171,$I73+1,L$50))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5'!$B$106:$AT$171,$I74+1,J$50)=0,"",INDEX('ETAPA 5'!$B$106:$AT$171,$I74+1,J$50))</f>
        <v>6.6174287410926527E-2</v>
      </c>
      <c r="K74" s="28" cm="1">
        <f t="array" ref="K74">IF(INDEX('ETAPA 5'!$B$106:$AT$171,$I74+1,K$50)=0,"",INDEX('ETAPA 5'!$B$106:$AT$171,$I74+1,K$50))</f>
        <v>5.4780285035629539E-2</v>
      </c>
      <c r="L74" s="28" t="e" cm="1">
        <f t="array" ref="L74">IF(INDEX('ETAPA 5'!$B$106:$AT$171,$I74+1,L$50)=0,"",INDEX('ETAPA 5'!$B$106:$AT$171,$I74+1,L$50))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5'!$B$106:$AT$171,$I75+1,J$50)=0,"",INDEX('ETAPA 5'!$B$106:$AT$171,$I75+1,J$50))</f>
        <v>4.0008907363420394E-2</v>
      </c>
      <c r="K75" s="28" cm="1">
        <f t="array" ref="K75">IF(INDEX('ETAPA 5'!$B$106:$AT$171,$I75+1,K$50)=0,"",INDEX('ETAPA 5'!$B$106:$AT$171,$I75+1,K$50))</f>
        <v>5.9809233966745846E-2</v>
      </c>
      <c r="L75" s="28" t="e" cm="1">
        <f t="array" ref="L75">IF(INDEX('ETAPA 5'!$B$106:$AT$171,$I75+1,L$50)=0,"",INDEX('ETAPA 5'!$B$106:$AT$171,$I75+1,L$50))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5'!$B$106:$AT$171,$I76+1,J$50)=0,"",INDEX('ETAPA 5'!$B$106:$AT$171,$I76+1,J$50))</f>
        <v>4.9417309976247097E-2</v>
      </c>
      <c r="K76" s="28" cm="1">
        <f t="array" ref="K76">IF(INDEX('ETAPA 5'!$B$106:$AT$171,$I76+1,K$50)=0,"",INDEX('ETAPA 5'!$B$106:$AT$171,$I76+1,K$50))</f>
        <v>6.1553592636579529E-2</v>
      </c>
      <c r="L76" s="28" t="e" cm="1">
        <f t="array" ref="L76">IF(INDEX('ETAPA 5'!$B$106:$AT$171,$I76+1,L$50)=0,"",INDEX('ETAPA 5'!$B$106:$AT$171,$I76+1,L$50))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5'!$B$106:$AT$171,$I77+1,J$50)=0,"",INDEX('ETAPA 5'!$B$106:$AT$171,$I77+1,J$50))</f>
        <v>5.2052404988123462E-2</v>
      </c>
      <c r="K77" s="28" cm="1">
        <f t="array" ref="K77">IF(INDEX('ETAPA 5'!$B$106:$AT$171,$I77+1,K$50)=0,"",INDEX('ETAPA 5'!$B$106:$AT$171,$I77+1,K$50))</f>
        <v>6.1961846793349019E-2</v>
      </c>
      <c r="L77" s="28" t="e" cm="1">
        <f t="array" ref="L77">IF(INDEX('ETAPA 5'!$B$106:$AT$171,$I77+1,L$50)=0,"",INDEX('ETAPA 5'!$B$106:$AT$171,$I77+1,L$50))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5'!$B$106:$AT$171,$I78+1,J$50)=0,"",INDEX('ETAPA 5'!$B$106:$AT$171,$I78+1,J$50))</f>
        <v>6.183194774346798E-2</v>
      </c>
      <c r="K78" s="28" cm="1">
        <f t="array" ref="K78">IF(INDEX('ETAPA 5'!$B$106:$AT$171,$I78+1,K$50)=0,"",INDEX('ETAPA 5'!$B$106:$AT$171,$I78+1,K$50))</f>
        <v>6.0718527315914539E-2</v>
      </c>
      <c r="L78" s="28" t="e" cm="1">
        <f t="array" ref="L78">IF(INDEX('ETAPA 5'!$B$106:$AT$171,$I78+1,L$50)=0,"",INDEX('ETAPA 5'!$B$106:$AT$171,$I78+1,L$50))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5'!$B$106:$AT$171,$I79+1,J$50)=0,"",INDEX('ETAPA 5'!$B$106:$AT$171,$I79+1,J$50))</f>
        <v>8.6939578384798016E-2</v>
      </c>
      <c r="K79" s="28" cm="1">
        <f t="array" ref="K79">IF(INDEX('ETAPA 5'!$B$106:$AT$171,$I79+1,K$50)=0,"",INDEX('ETAPA 5'!$B$106:$AT$171,$I79+1,K$50))</f>
        <v>6.2722684085510655E-2</v>
      </c>
      <c r="L79" s="28" t="e" cm="1">
        <f t="array" ref="L79">IF(INDEX('ETAPA 5'!$B$106:$AT$171,$I79+1,L$50)=0,"",INDEX('ETAPA 5'!$B$106:$AT$171,$I79+1,L$50))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cm="1">
        <f t="array" ref="J80">IF(INDEX('ETAPA 5'!$B$106:$AT$171,$I80+1,J$50)=0,"",INDEX('ETAPA 5'!$B$106:$AT$171,$I80+1,J$50))</f>
        <v>6.751039192399054E-2</v>
      </c>
      <c r="K80" s="28" cm="1">
        <f t="array" ref="K80">IF(INDEX('ETAPA 5'!$B$106:$AT$171,$I80+1,K$50)=0,"",INDEX('ETAPA 5'!$B$106:$AT$171,$I80+1,K$50))</f>
        <v>6.305671021377679E-2</v>
      </c>
      <c r="L80" s="28" t="e" cm="1">
        <f t="array" ref="L80">IF(INDEX('ETAPA 5'!$B$106:$AT$171,$I80+1,L$50)=0,"",INDEX('ETAPA 5'!$B$106:$AT$171,$I80+1,L$50))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cm="1">
        <f t="array" ref="J81">IF(INDEX('ETAPA 5'!$B$106:$AT$171,$I81+1,J$50)=0,"",INDEX('ETAPA 5'!$B$106:$AT$171,$I81+1,J$50))</f>
        <v>5.4706057007125837E-2</v>
      </c>
      <c r="K81" s="28" cm="1">
        <f t="array" ref="K81">IF(INDEX('ETAPA 5'!$B$106:$AT$171,$I81+1,K$50)=0,"",INDEX('ETAPA 5'!$B$106:$AT$171,$I81+1,K$50))</f>
        <v>6.3817547505938252E-2</v>
      </c>
      <c r="L81" s="28" t="e" cm="1">
        <f t="array" ref="L81">IF(INDEX('ETAPA 5'!$B$106:$AT$171,$I81+1,L$50)=0,"",INDEX('ETAPA 5'!$B$106:$AT$171,$I81+1,L$50))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cm="1">
        <f t="array" ref="J82">IF(INDEX('ETAPA 5'!$B$106:$AT$171,$I82+1,J$50)=0,"",INDEX('ETAPA 5'!$B$106:$AT$171,$I82+1,J$50))</f>
        <v>5.7934976247030777E-2</v>
      </c>
      <c r="K82" s="28" cm="1">
        <f t="array" ref="K82">IF(INDEX('ETAPA 5'!$B$106:$AT$171,$I82+1,K$50)=0,"",INDEX('ETAPA 5'!$B$106:$AT$171,$I82+1,K$50))</f>
        <v>5.8918497624703171E-2</v>
      </c>
      <c r="L82" s="28" t="e" cm="1">
        <f t="array" ref="L82">IF(INDEX('ETAPA 5'!$B$106:$AT$171,$I82+1,L$50)=0,"",INDEX('ETAPA 5'!$B$106:$AT$171,$I82+1,L$50))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cm="1">
        <f t="array" ref="J83">IF(INDEX('ETAPA 5'!$B$106:$AT$171,$I83+1,J$50)=0,"",INDEX('ETAPA 5'!$B$106:$AT$171,$I83+1,J$50))</f>
        <v>6.3112381235154488E-2</v>
      </c>
      <c r="K83" s="28" cm="1">
        <f t="array" ref="K83">IF(INDEX('ETAPA 5'!$B$106:$AT$171,$I83+1,K$50)=0,"",INDEX('ETAPA 5'!$B$106:$AT$171,$I83+1,K$50))</f>
        <v>6.0328830166270893E-2</v>
      </c>
      <c r="L83" s="28" t="e" cm="1">
        <f t="array" ref="L83">IF(INDEX('ETAPA 5'!$B$106:$AT$171,$I83+1,L$50)=0,"",INDEX('ETAPA 5'!$B$106:$AT$171,$I83+1,L$50))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5'!$B$106:$AT$171,$I84+1,J$50)=0,"",INDEX('ETAPA 5'!$B$106:$AT$171,$I84+1,J$50))</f>
        <v/>
      </c>
      <c r="K84" s="28" t="str" cm="1">
        <f t="array" ref="K84">IF(INDEX('ETAPA 5'!$B$106:$AT$171,$I84+1,K$50)=0,"",INDEX('ETAPA 5'!$B$106:$AT$171,$I84+1,K$50))</f>
        <v/>
      </c>
      <c r="L84" s="28" t="e" cm="1">
        <f t="array" ref="L84">IF(INDEX('ETAPA 5'!$B$106:$AT$171,$I84+1,L$50)=0,"",INDEX('ETAPA 5'!$B$106:$AT$171,$I84+1,L$50))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5'!$B$106:$AT$171,$I85+1,J$50)=0,"",INDEX('ETAPA 5'!$B$106:$AT$171,$I85+1,J$50))</f>
        <v/>
      </c>
      <c r="K85" s="28" t="str" cm="1">
        <f t="array" ref="K85">IF(INDEX('ETAPA 5'!$B$106:$AT$171,$I85+1,K$50)=0,"",INDEX('ETAPA 5'!$B$106:$AT$171,$I85+1,K$50))</f>
        <v/>
      </c>
      <c r="L85" s="28" t="e" cm="1">
        <f t="array" ref="L85">IF(INDEX('ETAPA 5'!$B$106:$AT$171,$I85+1,L$50)=0,"",INDEX('ETAPA 5'!$B$106:$AT$171,$I85+1,L$50))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5'!$B$106:$AT$171,$I86+1,J$50)=0,"",INDEX('ETAPA 5'!$B$106:$AT$171,$I86+1,J$50))</f>
        <v/>
      </c>
      <c r="K86" s="28" t="str" cm="1">
        <f t="array" ref="K86">IF(INDEX('ETAPA 5'!$B$106:$AT$171,$I86+1,K$50)=0,"",INDEX('ETAPA 5'!$B$106:$AT$171,$I86+1,K$50))</f>
        <v/>
      </c>
      <c r="L86" s="28" t="e" cm="1">
        <f t="array" ref="L86">IF(INDEX('ETAPA 5'!$B$106:$AT$171,$I86+1,L$50)=0,"",INDEX('ETAPA 5'!$B$106:$AT$171,$I86+1,L$50))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5'!$B$106:$AT$171,$I87+1,J$50)=0,"",INDEX('ETAPA 5'!$B$106:$AT$171,$I87+1,J$50))</f>
        <v/>
      </c>
      <c r="K87" s="28" t="str" cm="1">
        <f t="array" ref="K87">IF(INDEX('ETAPA 5'!$B$106:$AT$171,$I87+1,K$50)=0,"",INDEX('ETAPA 5'!$B$106:$AT$171,$I87+1,K$50))</f>
        <v/>
      </c>
      <c r="L87" s="28" t="e" cm="1">
        <f t="array" ref="L87">IF(INDEX('ETAPA 5'!$B$106:$AT$171,$I87+1,L$50)=0,"",INDEX('ETAPA 5'!$B$106:$AT$171,$I87+1,L$50))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5'!$B$106:$AT$171,$I88+1,J$50)=0,"",INDEX('ETAPA 5'!$B$106:$AT$171,$I88+1,J$50))</f>
        <v/>
      </c>
      <c r="K88" s="28" t="str" cm="1">
        <f t="array" ref="K88">IF(INDEX('ETAPA 5'!$B$106:$AT$171,$I88+1,K$50)=0,"",INDEX('ETAPA 5'!$B$106:$AT$171,$I88+1,K$50))</f>
        <v/>
      </c>
      <c r="L88" s="28" t="e" cm="1">
        <f t="array" ref="L88">IF(INDEX('ETAPA 5'!$B$106:$AT$171,$I88+1,L$50)=0,"",INDEX('ETAPA 5'!$B$106:$AT$171,$I88+1,L$50))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5'!$B$106:$AT$171,$I89+1,J$50)=0,"",INDEX('ETAPA 5'!$B$106:$AT$171,$I89+1,J$50))</f>
        <v/>
      </c>
      <c r="K89" s="28" t="str" cm="1">
        <f t="array" ref="K89">IF(INDEX('ETAPA 5'!$B$106:$AT$171,$I89+1,K$50)=0,"",INDEX('ETAPA 5'!$B$106:$AT$171,$I89+1,K$50))</f>
        <v/>
      </c>
      <c r="L89" s="28" t="e" cm="1">
        <f t="array" ref="L89">IF(INDEX('ETAPA 5'!$B$106:$AT$171,$I89+1,L$50)=0,"",INDEX('ETAPA 5'!$B$106:$AT$171,$I89+1,L$50))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5'!$B$106:$AT$171,$I90+1,J$50)=0,"",INDEX('ETAPA 5'!$B$106:$AT$171,$I90+1,J$50))</f>
        <v/>
      </c>
      <c r="K90" s="28" t="str" cm="1">
        <f t="array" ref="K90">IF(INDEX('ETAPA 5'!$B$106:$AT$171,$I90+1,K$50)=0,"",INDEX('ETAPA 5'!$B$106:$AT$171,$I90+1,K$50))</f>
        <v/>
      </c>
      <c r="L90" s="28" t="e" cm="1">
        <f t="array" ref="L90">IF(INDEX('ETAPA 5'!$B$106:$AT$171,$I90+1,L$50)=0,"",INDEX('ETAPA 5'!$B$106:$AT$171,$I90+1,L$50))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5'!$B$106:$AT$171,$I91+1,J$50)=0,"",INDEX('ETAPA 5'!$B$106:$AT$171,$I91+1,J$50))</f>
        <v/>
      </c>
      <c r="K91" s="28" t="str" cm="1">
        <f t="array" ref="K91">IF(INDEX('ETAPA 5'!$B$106:$AT$171,$I91+1,K$50)=0,"",INDEX('ETAPA 5'!$B$106:$AT$171,$I91+1,K$50))</f>
        <v/>
      </c>
      <c r="L91" s="28" t="e" cm="1">
        <f t="array" ref="L91">IF(INDEX('ETAPA 5'!$B$106:$AT$171,$I91+1,L$50)=0,"",INDEX('ETAPA 5'!$B$106:$AT$171,$I91+1,L$50))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5'!$B$106:$AT$171,$I92+1,J$50)=0,"",INDEX('ETAPA 5'!$B$106:$AT$171,$I92+1,J$50))</f>
        <v/>
      </c>
      <c r="K92" s="28" t="str" cm="1">
        <f t="array" ref="K92">IF(INDEX('ETAPA 5'!$B$106:$AT$171,$I92+1,K$50)=0,"",INDEX('ETAPA 5'!$B$106:$AT$171,$I92+1,K$50))</f>
        <v/>
      </c>
      <c r="L92" s="28" t="e" cm="1">
        <f t="array" ref="L92">IF(INDEX('ETAPA 5'!$B$106:$AT$171,$I92+1,L$50)=0,"",INDEX('ETAPA 5'!$B$106:$AT$171,$I92+1,L$50))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5'!$B$106:$AT$171,$I93+1,J$50)=0,"",INDEX('ETAPA 5'!$B$106:$AT$171,$I93+1,J$50))</f>
        <v/>
      </c>
      <c r="K93" s="28" t="str" cm="1">
        <f t="array" ref="K93">IF(INDEX('ETAPA 5'!$B$106:$AT$171,$I93+1,K$50)=0,"",INDEX('ETAPA 5'!$B$106:$AT$171,$I93+1,K$50))</f>
        <v/>
      </c>
      <c r="L93" s="28" t="e" cm="1">
        <f t="array" ref="L93">IF(INDEX('ETAPA 5'!$B$106:$AT$171,$I93+1,L$50)=0,"",INDEX('ETAPA 5'!$B$106:$AT$171,$I93+1,L$50))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5'!$B$106:$AT$171,$I94+1,J$50)=0,"",INDEX('ETAPA 5'!$B$106:$AT$171,$I94+1,J$50))</f>
        <v/>
      </c>
      <c r="K94" s="28" t="str" cm="1">
        <f t="array" ref="K94">IF(INDEX('ETAPA 5'!$B$106:$AT$171,$I94+1,K$50)=0,"",INDEX('ETAPA 5'!$B$106:$AT$171,$I94+1,K$50))</f>
        <v/>
      </c>
      <c r="L94" s="28" t="e" cm="1">
        <f t="array" ref="L94">IF(INDEX('ETAPA 5'!$B$106:$AT$171,$I94+1,L$50)=0,"",INDEX('ETAPA 5'!$B$106:$AT$171,$I94+1,L$50))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5'!$B$106:$AT$171,$I95+1,J$50)=0,"",INDEX('ETAPA 5'!$B$106:$AT$171,$I95+1,J$50))</f>
        <v/>
      </c>
      <c r="K95" s="28" t="str" cm="1">
        <f t="array" ref="K95">IF(INDEX('ETAPA 5'!$B$106:$AT$171,$I95+1,K$50)=0,"",INDEX('ETAPA 5'!$B$106:$AT$171,$I95+1,K$50))</f>
        <v/>
      </c>
      <c r="L95" s="28" t="e" cm="1">
        <f t="array" ref="L95">IF(INDEX('ETAPA 5'!$B$106:$AT$171,$I95+1,L$50)=0,"",INDEX('ETAPA 5'!$B$106:$AT$171,$I95+1,L$50))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5'!$B$106:$AT$171,$I96+1,J$50)=0,"",INDEX('ETAPA 5'!$B$106:$AT$171,$I96+1,J$50))</f>
        <v/>
      </c>
      <c r="K96" s="28" t="str" cm="1">
        <f t="array" ref="K96">IF(INDEX('ETAPA 5'!$B$106:$AT$171,$I96+1,K$50)=0,"",INDEX('ETAPA 5'!$B$106:$AT$171,$I96+1,K$50))</f>
        <v/>
      </c>
      <c r="L96" s="28" t="e" cm="1">
        <f t="array" ref="L96">IF(INDEX('ETAPA 5'!$B$106:$AT$171,$I96+1,L$50)=0,"",INDEX('ETAPA 5'!$B$106:$AT$171,$I96+1,L$50))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5'!$B$106:$AT$171,$I97+1,J$50)=0,"",INDEX('ETAPA 5'!$B$106:$AT$171,$I97+1,J$50))</f>
        <v/>
      </c>
      <c r="K97" s="28" t="str" cm="1">
        <f t="array" ref="K97">IF(INDEX('ETAPA 5'!$B$106:$AT$171,$I97+1,K$50)=0,"",INDEX('ETAPA 5'!$B$106:$AT$171,$I97+1,K$50))</f>
        <v/>
      </c>
      <c r="L97" s="28" t="e" cm="1">
        <f t="array" ref="L97">IF(INDEX('ETAPA 5'!$B$106:$AT$171,$I97+1,L$50)=0,"",INDEX('ETAPA 5'!$B$106:$AT$171,$I97+1,L$50))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6.2370370370370368E-4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/>
      <c r="L105" s="2"/>
      <c r="M105" s="2"/>
      <c r="N105" s="2"/>
      <c r="O105" s="2"/>
      <c r="P105" s="2"/>
      <c r="Q105" s="2"/>
    </row>
    <row r="106" spans="1:17" ht="30" x14ac:dyDescent="0.2">
      <c r="A106" s="4" t="s">
        <v>7</v>
      </c>
      <c r="B106" s="3" t="s">
        <v>13</v>
      </c>
      <c r="C106" s="3" t="s">
        <v>11</v>
      </c>
      <c r="D106" s="3" t="s">
        <v>14</v>
      </c>
      <c r="E106" s="3" t="s">
        <v>15</v>
      </c>
      <c r="F106" s="3" t="s">
        <v>18</v>
      </c>
      <c r="G106" s="3" t="s">
        <v>20</v>
      </c>
      <c r="H106" s="3" t="s">
        <v>9</v>
      </c>
      <c r="I106" s="3" t="s">
        <v>16</v>
      </c>
      <c r="J106" s="3" t="s">
        <v>21</v>
      </c>
      <c r="K106" s="3"/>
      <c r="L106" s="3"/>
      <c r="M106" s="3"/>
      <c r="N106" s="3"/>
      <c r="O106" s="3"/>
      <c r="P106" s="3"/>
      <c r="Q106" s="3"/>
    </row>
    <row r="107" spans="1:17" ht="12.75" x14ac:dyDescent="0.2">
      <c r="A107" s="2">
        <v>2</v>
      </c>
      <c r="B107" s="27">
        <v>7.0089815914489401E-2</v>
      </c>
      <c r="C107" s="27">
        <v>7.0164043942992749E-2</v>
      </c>
      <c r="D107" s="27">
        <v>8.5844714964370766E-2</v>
      </c>
      <c r="E107" s="27">
        <v>6.5190766033254299E-2</v>
      </c>
      <c r="F107" s="27">
        <v>7.0126929928741241E-2</v>
      </c>
      <c r="G107" s="27">
        <v>8.2690023752969175E-2</v>
      </c>
      <c r="H107" s="27">
        <v>0.11037707838479806</v>
      </c>
      <c r="I107" s="27">
        <v>0.10332541567695963</v>
      </c>
      <c r="J107" s="27">
        <v>8.2300326603325535E-2</v>
      </c>
      <c r="K107" s="27"/>
      <c r="L107" s="27"/>
      <c r="M107" s="27"/>
      <c r="N107" s="27"/>
      <c r="O107" s="27"/>
      <c r="P107" s="27"/>
      <c r="Q107" s="1"/>
    </row>
    <row r="108" spans="1:17" ht="12.75" x14ac:dyDescent="0.2">
      <c r="A108" s="2">
        <v>3</v>
      </c>
      <c r="B108" s="27">
        <v>6.3502078384798141E-2</v>
      </c>
      <c r="C108" s="27">
        <v>6.2871140142517892E-2</v>
      </c>
      <c r="D108" s="27">
        <v>7.1889845605700761E-2</v>
      </c>
      <c r="E108" s="27">
        <v>6.8902167458432251E-2</v>
      </c>
      <c r="F108" s="27">
        <v>6.3186609263658017E-2</v>
      </c>
      <c r="G108" s="27">
        <v>9.4380938242280277E-2</v>
      </c>
      <c r="H108" s="27">
        <v>8.7162262470308768E-2</v>
      </c>
      <c r="I108" s="27">
        <v>8.0463182897862126E-2</v>
      </c>
      <c r="J108" s="27">
        <v>9.1671615201900383E-2</v>
      </c>
      <c r="K108" s="27"/>
      <c r="L108" s="27"/>
      <c r="M108" s="27"/>
      <c r="N108" s="27"/>
      <c r="O108" s="27"/>
      <c r="P108" s="27"/>
      <c r="Q108" s="1"/>
    </row>
    <row r="109" spans="1:17" ht="12.75" x14ac:dyDescent="0.2">
      <c r="A109" s="2">
        <v>4</v>
      </c>
      <c r="B109" s="27">
        <v>5.7582393111638971E-2</v>
      </c>
      <c r="C109" s="27">
        <v>5.7619507125890999E-2</v>
      </c>
      <c r="D109" s="27">
        <v>6.170204869358676E-2</v>
      </c>
      <c r="E109" s="27">
        <v>6.0180374109263662E-2</v>
      </c>
      <c r="F109" s="27">
        <v>5.7600950118764989E-2</v>
      </c>
      <c r="G109" s="27">
        <v>9.8797505938242172E-2</v>
      </c>
      <c r="H109" s="27">
        <v>7.2483669833729156E-2</v>
      </c>
      <c r="I109" s="27">
        <v>7.1444477434679424E-2</v>
      </c>
      <c r="J109" s="27">
        <v>8.4174584323040424E-2</v>
      </c>
      <c r="K109" s="27"/>
      <c r="L109" s="27"/>
      <c r="M109" s="27"/>
      <c r="N109" s="27"/>
      <c r="O109" s="27"/>
      <c r="P109" s="27"/>
      <c r="Q109" s="1"/>
    </row>
    <row r="110" spans="1:17" ht="12.75" x14ac:dyDescent="0.2">
      <c r="A110" s="2">
        <v>5</v>
      </c>
      <c r="B110" s="27">
        <v>6.7640290973871767E-2</v>
      </c>
      <c r="C110" s="27">
        <v>6.8679483372921665E-2</v>
      </c>
      <c r="D110" s="27">
        <v>6.4541270783847873E-2</v>
      </c>
      <c r="E110" s="27">
        <v>7.1221793349168672E-2</v>
      </c>
      <c r="F110" s="27">
        <v>6.8159887173396799E-2</v>
      </c>
      <c r="G110" s="27">
        <v>7.4747624703087892E-2</v>
      </c>
      <c r="H110" s="27">
        <v>6.9830017814727127E-2</v>
      </c>
      <c r="I110" s="27">
        <v>7.0887767220902537E-2</v>
      </c>
      <c r="J110" s="27">
        <v>6.5766033254156864E-2</v>
      </c>
      <c r="K110" s="27"/>
      <c r="L110" s="27"/>
      <c r="M110" s="27"/>
      <c r="N110" s="27"/>
      <c r="O110" s="27"/>
      <c r="P110" s="27"/>
      <c r="Q110" s="1"/>
    </row>
    <row r="111" spans="1:17" ht="12.75" x14ac:dyDescent="0.2">
      <c r="A111" s="2">
        <v>6</v>
      </c>
      <c r="B111" s="27">
        <v>6.021748812351551E-2</v>
      </c>
      <c r="C111" s="27">
        <v>5.8510243467933508E-2</v>
      </c>
      <c r="D111" s="27">
        <v>5.9215409738717278E-2</v>
      </c>
      <c r="E111" s="27">
        <v>6.4541270783847873E-2</v>
      </c>
      <c r="F111" s="27">
        <v>5.9363865795724509E-2</v>
      </c>
      <c r="G111" s="27">
        <v>7.2186757719714875E-2</v>
      </c>
      <c r="H111" s="27">
        <v>7.2372327790973787E-2</v>
      </c>
      <c r="I111" s="27">
        <v>6.4893853919239838E-2</v>
      </c>
      <c r="J111" s="27">
        <v>6.4522713776722029E-2</v>
      </c>
      <c r="K111" s="27"/>
      <c r="L111" s="27"/>
      <c r="M111" s="27"/>
      <c r="N111" s="27"/>
      <c r="O111" s="27"/>
      <c r="P111" s="27"/>
      <c r="Q111" s="1"/>
    </row>
    <row r="112" spans="1:17" ht="12.75" x14ac:dyDescent="0.2">
      <c r="A112" s="2">
        <v>7</v>
      </c>
      <c r="B112" s="27">
        <v>5.9104067695962249E-2</v>
      </c>
      <c r="C112" s="27">
        <v>6.077419833729223E-2</v>
      </c>
      <c r="D112" s="27">
        <v>6.1590706650831384E-2</v>
      </c>
      <c r="E112" s="27">
        <v>5.8213331353919394E-2</v>
      </c>
      <c r="F112" s="27">
        <v>5.993913301662724E-2</v>
      </c>
      <c r="G112" s="27">
        <v>7.5489904988123691E-2</v>
      </c>
      <c r="H112" s="27">
        <v>6.5487678147268413E-2</v>
      </c>
      <c r="I112" s="27">
        <v>7.8477583135391854E-2</v>
      </c>
      <c r="J112" s="27">
        <v>6.6823782660332606E-2</v>
      </c>
      <c r="K112" s="27"/>
      <c r="L112" s="27"/>
      <c r="M112" s="27"/>
      <c r="N112" s="27"/>
      <c r="O112" s="27"/>
      <c r="P112" s="27"/>
      <c r="Q112" s="1"/>
    </row>
    <row r="113" spans="1:17" ht="12.75" x14ac:dyDescent="0.2">
      <c r="A113" s="2">
        <v>8</v>
      </c>
      <c r="B113" s="27">
        <v>6.7250593824228114E-2</v>
      </c>
      <c r="C113" s="27">
        <v>6.7361935866983483E-2</v>
      </c>
      <c r="D113" s="27">
        <v>7.3281621140142653E-2</v>
      </c>
      <c r="E113" s="27">
        <v>6.4448485748218501E-2</v>
      </c>
      <c r="F113" s="27">
        <v>6.7306264845605798E-2</v>
      </c>
      <c r="G113" s="27">
        <v>6.9588776722090365E-2</v>
      </c>
      <c r="H113" s="27">
        <v>6.9495991686460992E-2</v>
      </c>
      <c r="I113" s="27">
        <v>6.738049287410916E-2</v>
      </c>
      <c r="J113" s="27">
        <v>6.5543349168646278E-2</v>
      </c>
      <c r="K113" s="27"/>
      <c r="L113" s="27"/>
      <c r="M113" s="27"/>
      <c r="N113" s="27"/>
      <c r="O113" s="27"/>
      <c r="P113" s="27"/>
      <c r="Q113" s="1"/>
    </row>
    <row r="114" spans="1:17" ht="12.75" x14ac:dyDescent="0.2">
      <c r="A114" s="2">
        <v>9</v>
      </c>
      <c r="B114" s="27">
        <v>5.8398901425178125E-2</v>
      </c>
      <c r="C114" s="27">
        <v>5.8176217339667546E-2</v>
      </c>
      <c r="D114" s="27">
        <v>5.7972090261282798E-2</v>
      </c>
      <c r="E114" s="27">
        <v>5.9456650831353874E-2</v>
      </c>
      <c r="F114" s="27">
        <v>5.8287559382422749E-2</v>
      </c>
      <c r="G114" s="27">
        <v>6.0365944180522393E-2</v>
      </c>
      <c r="H114" s="27">
        <v>6.2277315914489144E-2</v>
      </c>
      <c r="I114" s="27">
        <v>6.2017517814726884E-2</v>
      </c>
      <c r="J114" s="27">
        <v>6.6489756532066471E-2</v>
      </c>
      <c r="K114" s="27"/>
      <c r="L114" s="27"/>
      <c r="M114" s="27"/>
      <c r="N114" s="27"/>
      <c r="O114" s="27"/>
      <c r="P114" s="27"/>
      <c r="Q114" s="1"/>
    </row>
    <row r="115" spans="1:17" ht="12.75" x14ac:dyDescent="0.2">
      <c r="A115" s="2">
        <v>10</v>
      </c>
      <c r="B115" s="27">
        <v>6.3520635391924152E-2</v>
      </c>
      <c r="C115" s="27">
        <v>6.4930967933491873E-2</v>
      </c>
      <c r="D115" s="27">
        <v>5.8603028503562873E-2</v>
      </c>
      <c r="E115" s="27">
        <v>6.8772268408551038E-2</v>
      </c>
      <c r="F115" s="27">
        <v>6.277835510688852E-2</v>
      </c>
      <c r="G115" s="27">
        <v>6.843824228028525E-2</v>
      </c>
      <c r="H115" s="27">
        <v>6.8549584323040286E-2</v>
      </c>
      <c r="I115" s="27">
        <v>6.7473277909738866E-2</v>
      </c>
      <c r="J115" s="27">
        <v>6.7194922802850415E-2</v>
      </c>
      <c r="K115" s="27"/>
      <c r="L115" s="27"/>
      <c r="M115" s="27"/>
      <c r="N115" s="27"/>
      <c r="O115" s="27"/>
      <c r="P115" s="27"/>
      <c r="Q115" s="1"/>
    </row>
    <row r="116" spans="1:17" ht="12.75" x14ac:dyDescent="0.2">
      <c r="A116" s="2">
        <v>11</v>
      </c>
      <c r="B116" s="27">
        <v>5.5040083135391972E-2</v>
      </c>
      <c r="C116" s="27">
        <v>5.993913301662724E-2</v>
      </c>
      <c r="D116" s="27">
        <v>6.1720605700712597E-2</v>
      </c>
      <c r="E116" s="27">
        <v>5.5856591448931125E-2</v>
      </c>
      <c r="F116" s="27">
        <v>5.5448337292161462E-2</v>
      </c>
      <c r="G116" s="27">
        <v>6.225875890736348E-2</v>
      </c>
      <c r="H116" s="27">
        <v>7.0665083135392132E-2</v>
      </c>
      <c r="I116" s="27">
        <v>0.24235451306413294</v>
      </c>
      <c r="J116" s="27">
        <v>6.6489756532066471E-2</v>
      </c>
      <c r="K116" s="27"/>
      <c r="L116" s="27"/>
      <c r="M116" s="27"/>
      <c r="N116" s="27"/>
      <c r="O116" s="27"/>
      <c r="P116" s="27"/>
      <c r="Q116" s="1"/>
    </row>
    <row r="117" spans="1:17" ht="12.75" x14ac:dyDescent="0.2">
      <c r="A117" s="2">
        <v>12</v>
      </c>
      <c r="B117" s="27">
        <v>5.9456650831353874E-2</v>
      </c>
      <c r="C117" s="27">
        <v>5.8621585510688884E-2</v>
      </c>
      <c r="D117" s="27">
        <v>5.9605106888361105E-2</v>
      </c>
      <c r="E117" s="27">
        <v>6.0458729216152106E-2</v>
      </c>
      <c r="F117" s="27">
        <v>5.9957690023752903E-2</v>
      </c>
      <c r="G117" s="27">
        <v>5.9994804038004758E-2</v>
      </c>
      <c r="H117" s="27">
        <v>7.6176514251781624E-2</v>
      </c>
      <c r="I117" s="27">
        <v>7.8199228028503404E-2</v>
      </c>
      <c r="J117" s="27">
        <v>6.2184530878859778E-2</v>
      </c>
      <c r="K117" s="27"/>
      <c r="L117" s="27"/>
      <c r="M117" s="27"/>
      <c r="N117" s="27"/>
      <c r="O117" s="27"/>
      <c r="P117" s="27"/>
      <c r="Q117" s="1"/>
    </row>
    <row r="118" spans="1:17" ht="12.75" x14ac:dyDescent="0.2">
      <c r="A118" s="2">
        <v>13</v>
      </c>
      <c r="B118" s="27">
        <v>5.7600950118764989E-2</v>
      </c>
      <c r="C118" s="27">
        <v>5.8751484560570277E-2</v>
      </c>
      <c r="D118" s="27">
        <v>6.0755641330166393E-2</v>
      </c>
      <c r="E118" s="27">
        <v>5.7452494061757758E-2</v>
      </c>
      <c r="F118" s="27">
        <v>5.7526722090261287E-2</v>
      </c>
      <c r="G118" s="27">
        <v>5.9419536817102027E-2</v>
      </c>
      <c r="H118" s="27">
        <v>8.8461252969121287E-2</v>
      </c>
      <c r="I118" s="27">
        <v>6.7547505938242394E-2</v>
      </c>
      <c r="J118" s="27">
        <v>6.563613420427547E-2</v>
      </c>
      <c r="K118" s="27"/>
      <c r="L118" s="27"/>
      <c r="M118" s="27"/>
      <c r="N118" s="27"/>
      <c r="O118" s="27"/>
      <c r="P118" s="27"/>
      <c r="Q118" s="1"/>
    </row>
    <row r="119" spans="1:17" ht="12.75" x14ac:dyDescent="0.2">
      <c r="A119" s="2">
        <v>14</v>
      </c>
      <c r="B119" s="27">
        <v>6.3075267220902634E-2</v>
      </c>
      <c r="C119" s="27">
        <v>6.4003117577197163E-2</v>
      </c>
      <c r="D119" s="27">
        <v>5.1273010688836163E-2</v>
      </c>
      <c r="E119" s="27">
        <v>6.2147416864608278E-2</v>
      </c>
      <c r="F119" s="27">
        <v>6.2611342042755286E-2</v>
      </c>
      <c r="G119" s="27">
        <v>6.0792755344418241E-2</v>
      </c>
      <c r="H119" s="27">
        <v>7.3578533254156767E-2</v>
      </c>
      <c r="I119" s="27">
        <v>8.1743616389548815E-2</v>
      </c>
      <c r="J119" s="27">
        <v>6.7733076009501125E-2</v>
      </c>
      <c r="K119" s="27"/>
      <c r="L119" s="27"/>
      <c r="M119" s="27"/>
      <c r="N119" s="27"/>
      <c r="O119" s="27"/>
      <c r="P119" s="27"/>
      <c r="Q119" s="1"/>
    </row>
    <row r="120" spans="1:17" ht="12.75" x14ac:dyDescent="0.2">
      <c r="A120" s="2">
        <v>15</v>
      </c>
      <c r="B120" s="27">
        <v>1.6051811163895476E-2</v>
      </c>
      <c r="C120" s="27">
        <v>5.5726692399049739E-2</v>
      </c>
      <c r="D120" s="27">
        <v>5.5504008313539153E-2</v>
      </c>
      <c r="E120" s="27">
        <v>5.8770041567696114E-2</v>
      </c>
      <c r="F120" s="27">
        <v>1.6701306413301562E-2</v>
      </c>
      <c r="G120" s="27">
        <v>7.8978622327790876E-2</v>
      </c>
      <c r="H120" s="27">
        <v>6.9959916864608007E-2</v>
      </c>
      <c r="I120" s="27">
        <v>7.2724910926365752E-2</v>
      </c>
      <c r="J120" s="27">
        <v>-1</v>
      </c>
      <c r="K120" s="27"/>
      <c r="L120" s="27"/>
      <c r="M120" s="27"/>
      <c r="N120" s="27"/>
      <c r="O120" s="27"/>
      <c r="P120" s="27"/>
      <c r="Q120" s="1"/>
    </row>
    <row r="121" spans="1:17" ht="12.75" x14ac:dyDescent="0.2">
      <c r="A121" s="2">
        <v>16</v>
      </c>
      <c r="B121" s="27">
        <v>0.10410480997624692</v>
      </c>
      <c r="C121" s="27">
        <v>5.617206057007125E-2</v>
      </c>
      <c r="D121" s="27">
        <v>0.10603473871733969</v>
      </c>
      <c r="E121" s="27">
        <v>0.17989162707838507</v>
      </c>
      <c r="F121" s="27">
        <v>0.18568141330166266</v>
      </c>
      <c r="G121" s="27">
        <v>6.6174287410926527E-2</v>
      </c>
      <c r="H121" s="27">
        <v>7.2483669833729156E-2</v>
      </c>
      <c r="I121" s="27">
        <v>7.9219863420427472E-2</v>
      </c>
      <c r="J121" s="27">
        <v>-1</v>
      </c>
      <c r="K121" s="27"/>
      <c r="L121" s="27"/>
      <c r="M121" s="27"/>
      <c r="N121" s="27"/>
      <c r="O121" s="27"/>
      <c r="P121" s="27"/>
      <c r="Q121" s="1"/>
    </row>
    <row r="122" spans="1:17" ht="12.75" x14ac:dyDescent="0.2">
      <c r="A122" s="2">
        <v>17</v>
      </c>
      <c r="B122" s="27">
        <v>6.1924732779097519E-2</v>
      </c>
      <c r="C122" s="27">
        <v>6.1015439429929E-2</v>
      </c>
      <c r="D122" s="27">
        <v>5.619061757719726E-2</v>
      </c>
      <c r="E122" s="27">
        <v>5.9475207838479885E-2</v>
      </c>
      <c r="F122" s="27">
        <v>9.0929334916864404E-2</v>
      </c>
      <c r="G122" s="27">
        <v>6.5654691211401481E-2</v>
      </c>
      <c r="H122" s="27">
        <v>6.7065023752969036E-2</v>
      </c>
      <c r="I122" s="27">
        <v>0.12340409738717317</v>
      </c>
      <c r="J122" s="27">
        <v>-1</v>
      </c>
      <c r="K122" s="27"/>
      <c r="L122" s="27"/>
      <c r="M122" s="27"/>
      <c r="N122" s="27"/>
      <c r="O122" s="27"/>
      <c r="P122" s="27"/>
      <c r="Q122" s="1"/>
    </row>
    <row r="123" spans="1:17" ht="12.75" x14ac:dyDescent="0.2">
      <c r="A123" s="2">
        <v>18</v>
      </c>
      <c r="B123" s="27">
        <v>5.9456650831353874E-2</v>
      </c>
      <c r="C123" s="27">
        <v>6.0440172209026269E-2</v>
      </c>
      <c r="D123" s="27">
        <v>5.9493764845605722E-2</v>
      </c>
      <c r="E123" s="27">
        <v>7.3504305225653238E-2</v>
      </c>
      <c r="F123" s="27">
        <v>8.3784887173396605E-2</v>
      </c>
      <c r="G123" s="27">
        <v>6.3409293349168588E-2</v>
      </c>
      <c r="H123" s="27">
        <v>7.0108372921615231E-2</v>
      </c>
      <c r="I123" s="27">
        <v>6.5970160332541605E-2</v>
      </c>
      <c r="J123" s="27">
        <v>-1</v>
      </c>
      <c r="K123" s="27"/>
      <c r="L123" s="27"/>
      <c r="M123" s="27"/>
      <c r="N123" s="27"/>
      <c r="O123" s="27"/>
      <c r="P123" s="27"/>
      <c r="Q123" s="1"/>
    </row>
    <row r="124" spans="1:17" ht="12.75" x14ac:dyDescent="0.2">
      <c r="A124" s="2">
        <v>19</v>
      </c>
      <c r="B124" s="27">
        <v>5.7545279097387124E-2</v>
      </c>
      <c r="C124" s="27">
        <v>5.6895783847981038E-2</v>
      </c>
      <c r="D124" s="27">
        <v>5.8621585510688884E-2</v>
      </c>
      <c r="E124" s="27">
        <v>6.3168052256532006E-2</v>
      </c>
      <c r="F124" s="27">
        <v>6.6768111638954741E-2</v>
      </c>
      <c r="G124" s="27">
        <v>6.0662856294536854E-2</v>
      </c>
      <c r="H124" s="27">
        <v>7.7475504750593796E-2</v>
      </c>
      <c r="I124" s="27">
        <v>7.4580611638954991E-2</v>
      </c>
      <c r="J124" s="27">
        <v>-1</v>
      </c>
      <c r="K124" s="27"/>
      <c r="L124" s="27"/>
      <c r="M124" s="27"/>
      <c r="N124" s="27"/>
      <c r="O124" s="27"/>
      <c r="P124" s="27"/>
      <c r="Q124" s="1"/>
    </row>
    <row r="125" spans="1:17" ht="12.75" x14ac:dyDescent="0.2">
      <c r="A125" s="2">
        <v>20</v>
      </c>
      <c r="B125" s="27">
        <v>6.034738717339673E-2</v>
      </c>
      <c r="C125" s="27">
        <v>6.0532957244655634E-2</v>
      </c>
      <c r="D125" s="27">
        <v>5.2813242280285097E-2</v>
      </c>
      <c r="E125" s="27">
        <v>6.6842339667458617E-2</v>
      </c>
      <c r="F125" s="27">
        <v>6.8308343230403856E-2</v>
      </c>
      <c r="G125" s="27">
        <v>5.8436015439429979E-2</v>
      </c>
      <c r="H125" s="27">
        <v>6.9978473871734018E-2</v>
      </c>
      <c r="I125" s="27">
        <v>7.2205314726840886E-2</v>
      </c>
      <c r="J125" s="27">
        <v>-1</v>
      </c>
      <c r="K125" s="27"/>
      <c r="L125" s="27"/>
      <c r="M125" s="27"/>
      <c r="N125" s="27"/>
      <c r="O125" s="27"/>
      <c r="P125" s="27"/>
      <c r="Q125" s="1"/>
    </row>
    <row r="126" spans="1:17" ht="12.75" x14ac:dyDescent="0.2">
      <c r="A126" s="2">
        <v>21</v>
      </c>
      <c r="B126" s="27">
        <v>5.8213331353919394E-2</v>
      </c>
      <c r="C126" s="27">
        <v>5.8491686460807664E-2</v>
      </c>
      <c r="D126" s="27">
        <v>5.3815320665082989E-2</v>
      </c>
      <c r="E126" s="27">
        <v>6.2147416864608278E-2</v>
      </c>
      <c r="F126" s="27">
        <v>6.3483521377672117E-2</v>
      </c>
      <c r="G126" s="27">
        <v>6.250000000000025E-2</v>
      </c>
      <c r="H126" s="27">
        <v>9.0799435866983538E-2</v>
      </c>
      <c r="I126" s="27">
        <v>6.4355700712589142E-2</v>
      </c>
      <c r="J126" s="27">
        <v>-1</v>
      </c>
      <c r="K126" s="27"/>
      <c r="L126" s="27"/>
      <c r="M126" s="27"/>
      <c r="N126" s="27"/>
      <c r="O126" s="27"/>
      <c r="P126" s="27"/>
      <c r="Q126" s="1"/>
    </row>
    <row r="127" spans="1:17" ht="12.75" x14ac:dyDescent="0.2">
      <c r="A127" s="2">
        <v>22</v>
      </c>
      <c r="B127" s="27">
        <v>0</v>
      </c>
      <c r="C127" s="27">
        <v>5.724836698337301E-2</v>
      </c>
      <c r="D127" s="27">
        <v>5.4501929928741269E-2</v>
      </c>
      <c r="E127" s="27">
        <v>7.2186757719714875E-2</v>
      </c>
      <c r="F127" s="27">
        <v>6.5227880047505987E-2</v>
      </c>
      <c r="G127" s="27">
        <v>5.4149346793349123E-2</v>
      </c>
      <c r="H127" s="27">
        <v>6.6137173396674673E-2</v>
      </c>
      <c r="I127" s="27">
        <v>7.372698931116399E-2</v>
      </c>
      <c r="J127" s="27">
        <v>-1</v>
      </c>
      <c r="K127" s="27"/>
      <c r="L127" s="27"/>
      <c r="M127" s="27"/>
      <c r="N127" s="27"/>
      <c r="O127" s="27"/>
      <c r="P127" s="27"/>
      <c r="Q127" s="1"/>
    </row>
    <row r="128" spans="1:17" ht="12.75" x14ac:dyDescent="0.2">
      <c r="A128" s="2">
        <v>23</v>
      </c>
      <c r="B128" s="27">
        <v>6.6174287410926527E-2</v>
      </c>
      <c r="C128" s="27">
        <v>5.4780285035629539E-2</v>
      </c>
      <c r="D128" s="27">
        <v>5.3722535629453796E-2</v>
      </c>
      <c r="E128" s="27">
        <v>5.6802998812351499E-2</v>
      </c>
      <c r="F128" s="27">
        <v>6.4504156769596019E-2</v>
      </c>
      <c r="G128" s="27">
        <v>5.5726692399049739E-2</v>
      </c>
      <c r="H128" s="27">
        <v>7.2186757719714875E-2</v>
      </c>
      <c r="I128" s="27">
        <v>0.13565172209026133</v>
      </c>
      <c r="J128" s="27">
        <v>-1</v>
      </c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>
        <v>24</v>
      </c>
      <c r="B129" s="27">
        <v>4.0008907363420394E-2</v>
      </c>
      <c r="C129" s="27">
        <v>5.9809233966745846E-2</v>
      </c>
      <c r="D129" s="27">
        <v>5.7823634204275394E-2</v>
      </c>
      <c r="E129" s="27">
        <v>6.4578384798099894E-2</v>
      </c>
      <c r="F129" s="27">
        <v>6.5747476247030853E-2</v>
      </c>
      <c r="G129" s="27">
        <v>0.22034590261282663</v>
      </c>
      <c r="H129" s="27">
        <v>7.4636282660332509E-2</v>
      </c>
      <c r="I129" s="27">
        <v>7.4469269596199622E-2</v>
      </c>
      <c r="J129" s="27">
        <v>-1</v>
      </c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>
        <v>25</v>
      </c>
      <c r="B130" s="27">
        <v>4.9417309976247097E-2</v>
      </c>
      <c r="C130" s="27">
        <v>6.1553592636579529E-2</v>
      </c>
      <c r="D130" s="27">
        <v>5.8064875296912163E-2</v>
      </c>
      <c r="E130" s="27">
        <v>6.5116538004750604E-2</v>
      </c>
      <c r="F130" s="27">
        <v>6.4003117577197163E-2</v>
      </c>
      <c r="G130" s="27">
        <v>6.8141330166270789E-2</v>
      </c>
      <c r="H130" s="27">
        <v>7.8533254156769539E-2</v>
      </c>
      <c r="I130" s="27">
        <v>6.2834026128266038E-2</v>
      </c>
      <c r="J130" s="27">
        <v>-1</v>
      </c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>
        <v>26</v>
      </c>
      <c r="B131" s="27">
        <v>5.2052404988123462E-2</v>
      </c>
      <c r="C131" s="27">
        <v>6.1961846793349019E-2</v>
      </c>
      <c r="D131" s="27">
        <v>5.9122624703087739E-2</v>
      </c>
      <c r="E131" s="27">
        <v>8.0722980997624733E-2</v>
      </c>
      <c r="F131" s="27">
        <v>8.1372476247030992E-2</v>
      </c>
      <c r="G131" s="27">
        <v>6.1553592636579529E-2</v>
      </c>
      <c r="H131" s="27">
        <v>6.4782511876484469E-2</v>
      </c>
      <c r="I131" s="27">
        <v>5.6246288598574778E-2</v>
      </c>
      <c r="J131" s="27">
        <v>-1</v>
      </c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>
        <v>27</v>
      </c>
      <c r="B132" s="27">
        <v>6.183194774346798E-2</v>
      </c>
      <c r="C132" s="27">
        <v>6.0718527315914539E-2</v>
      </c>
      <c r="D132" s="27">
        <v>5.4984412114014287E-2</v>
      </c>
      <c r="E132" s="27">
        <v>5.8157660332541529E-2</v>
      </c>
      <c r="F132" s="27">
        <v>7.8793052256532145E-2</v>
      </c>
      <c r="G132" s="27">
        <v>8.4953978622327911E-2</v>
      </c>
      <c r="H132" s="27">
        <v>6.1664934679334912E-2</v>
      </c>
      <c r="I132" s="27">
        <v>7.4543497624703151E-2</v>
      </c>
      <c r="J132" s="27">
        <v>-1</v>
      </c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>
        <v>28</v>
      </c>
      <c r="B133" s="27">
        <v>8.6939578384798016E-2</v>
      </c>
      <c r="C133" s="27">
        <v>6.2722684085510655E-2</v>
      </c>
      <c r="D133" s="27">
        <v>5.4743171021377865E-2</v>
      </c>
      <c r="E133" s="27">
        <v>7.2706353919239741E-2</v>
      </c>
      <c r="F133" s="27">
        <v>5.8157660332541529E-2</v>
      </c>
      <c r="G133" s="27">
        <v>6.1906175771971508E-2</v>
      </c>
      <c r="H133" s="27">
        <v>6.9161965558194857E-2</v>
      </c>
      <c r="I133" s="27">
        <v>7.8254899049881269E-2</v>
      </c>
      <c r="J133" s="27">
        <v>-1</v>
      </c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>
        <v>29</v>
      </c>
      <c r="B134" s="27">
        <v>6.751039192399054E-2</v>
      </c>
      <c r="C134" s="27">
        <v>6.305671021377679E-2</v>
      </c>
      <c r="D134" s="27">
        <v>6.250000000000025E-2</v>
      </c>
      <c r="E134" s="27">
        <v>6.5803147268408538E-2</v>
      </c>
      <c r="F134" s="27">
        <v>5.6339073634204144E-2</v>
      </c>
      <c r="G134" s="27">
        <v>6.7528948931116384E-2</v>
      </c>
      <c r="H134" s="27">
        <v>6.6174287410926527E-2</v>
      </c>
      <c r="I134" s="27">
        <v>5.6673099762470279E-2</v>
      </c>
      <c r="J134" s="27">
        <v>-1</v>
      </c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>
        <v>30</v>
      </c>
      <c r="B135" s="1">
        <v>5.4706057007125837E-2</v>
      </c>
      <c r="C135" s="1">
        <v>6.3817547505938252E-2</v>
      </c>
      <c r="D135" s="1">
        <v>6.0161817102137999E-2</v>
      </c>
      <c r="E135" s="1">
        <v>6.5580463182897786E-2</v>
      </c>
      <c r="F135" s="1">
        <v>6.5153652019002278E-2</v>
      </c>
      <c r="G135" s="1">
        <v>6.3669091448931028E-2</v>
      </c>
      <c r="H135" s="1">
        <v>6.3817547505938252E-2</v>
      </c>
      <c r="I135" s="1">
        <v>5.277612826603325E-2</v>
      </c>
      <c r="J135" s="1">
        <v>-1</v>
      </c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>
        <v>31</v>
      </c>
      <c r="B136" s="1">
        <v>5.7934976247030777E-2</v>
      </c>
      <c r="C136" s="1">
        <v>5.8918497624703171E-2</v>
      </c>
      <c r="D136" s="1">
        <v>5.8417458432304135E-2</v>
      </c>
      <c r="E136" s="1">
        <v>5.6116389548693739E-2</v>
      </c>
      <c r="F136" s="1">
        <v>5.8528800475059518E-2</v>
      </c>
      <c r="G136" s="1">
        <v>7.7030136579572625E-2</v>
      </c>
      <c r="H136" s="1">
        <v>6.3297951306413386E-2</v>
      </c>
      <c r="I136" s="1">
        <v>7.3615647268408607E-2</v>
      </c>
      <c r="J136" s="1">
        <v>-1</v>
      </c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>
        <v>32</v>
      </c>
      <c r="B137" s="1">
        <v>6.3112381235154488E-2</v>
      </c>
      <c r="C137" s="1">
        <v>6.0328830166270893E-2</v>
      </c>
      <c r="D137" s="1">
        <v>5.5856591448931125E-2</v>
      </c>
      <c r="E137" s="1">
        <v>-1</v>
      </c>
      <c r="F137" s="1">
        <v>-1</v>
      </c>
      <c r="G137" s="1">
        <v>-1</v>
      </c>
      <c r="H137" s="1">
        <v>-1</v>
      </c>
      <c r="I137" s="1">
        <v>-1</v>
      </c>
      <c r="J137" s="1">
        <v>-1</v>
      </c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23" priority="4" operator="equal">
      <formula>$H$2</formula>
    </cfRule>
  </conditionalFormatting>
  <conditionalFormatting sqref="B106:Q106 A106:A151">
    <cfRule type="expression" dxfId="22" priority="1" stopIfTrue="1">
      <formula>A106=SMALL($B106:$C106,1)</formula>
    </cfRule>
    <cfRule type="expression" dxfId="21" priority="2" stopIfTrue="1">
      <formula>A106=SMALL($B106:$C106,2)</formula>
    </cfRule>
    <cfRule type="expression" dxfId="2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4DEF8-1D57-4FE6-AF96-D0B95788C470}">
  <dimension ref="A1:Q1178"/>
  <sheetViews>
    <sheetView showGridLines="0" zoomScale="85" zoomScaleNormal="85" workbookViewId="0">
      <selection activeCell="A7" sqref="A7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48" t="s">
        <v>8</v>
      </c>
      <c r="B1" s="49"/>
      <c r="C1" s="49"/>
      <c r="D1" s="49"/>
      <c r="E1" s="49"/>
      <c r="F1" s="49"/>
      <c r="G1" s="50"/>
      <c r="H1" s="5" t="s">
        <v>1</v>
      </c>
      <c r="I1" s="6" t="str">
        <f>J52</f>
        <v>Aparecido Arantes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11</v>
      </c>
      <c r="C2" s="10"/>
      <c r="D2" s="10"/>
      <c r="E2" s="10"/>
      <c r="F2" s="10"/>
      <c r="G2" s="10"/>
      <c r="H2" s="5" t="s">
        <v>2</v>
      </c>
      <c r="I2" s="29">
        <f>AVERAGE(J53:J97)</f>
        <v>1.5010144225928721E-2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>
        <v>1</v>
      </c>
      <c r="B3" s="12" t="s">
        <v>14</v>
      </c>
      <c r="C3" s="10"/>
      <c r="D3" s="10"/>
      <c r="E3" s="10"/>
      <c r="F3" s="10"/>
      <c r="G3" s="10"/>
      <c r="H3" s="5" t="s">
        <v>3</v>
      </c>
      <c r="I3" s="29">
        <f>LARGE(J53:J97,2)</f>
        <v>2.4016506607194343E-2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21</v>
      </c>
      <c r="C4" s="10"/>
      <c r="D4" s="10"/>
      <c r="E4" s="10"/>
      <c r="F4" s="10"/>
      <c r="G4" s="10"/>
      <c r="H4" s="5" t="s">
        <v>4</v>
      </c>
      <c r="I4" s="29">
        <f>SMALL(J53:J97,1)</f>
        <v>6.9637249101089232E-3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9</v>
      </c>
      <c r="C5" s="10"/>
      <c r="D5" s="10"/>
      <c r="E5" s="10"/>
      <c r="F5" s="10"/>
      <c r="G5" s="10"/>
      <c r="H5" s="14" t="s">
        <v>5</v>
      </c>
      <c r="I5" s="29">
        <f>_xlfn.STDEV.S(J53:J97)</f>
        <v>4.0814757628065629E-3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15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12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20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19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22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18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16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4'!$B$106:$AT$106,0)</f>
        <v>2</v>
      </c>
      <c r="K50" s="17" t="e">
        <f>MATCH(K52,'ETAPA 4'!$B$106:$AT$106,0)</f>
        <v>#N/A</v>
      </c>
      <c r="L50" s="17" t="e">
        <f>MATCH(L52,'ETAPA 4'!$B$106:$AT$106,0)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4'!$B$107:$B$147)</f>
        <v>22</v>
      </c>
      <c r="K51" s="23">
        <f>COUNTA('ETAPA 4'!$B$107:$B$147)</f>
        <v>22</v>
      </c>
      <c r="L51" s="23">
        <f>COUNTA('ETAPA 4'!$B$107:$B$147)</f>
        <v>22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Aparecido Arantes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4'!$B$106:$AT$171,$I53+1,J$50)=0,"",INDEX('ETAPA 4'!$B$106:$AT$171,$I53+1,J$50))</f>
        <v>2.609500402045133E-2</v>
      </c>
      <c r="K53" s="28" t="e" cm="1">
        <f t="array" ref="K53">IF(INDEX('ETAPA 4'!$B$106:$AT$171,$I53+1,K$50)=0,"",INDEX('ETAPA 4'!$B$106:$AT$171,$I53+1,K$50))</f>
        <v>#N/A</v>
      </c>
      <c r="L53" s="28" t="e" cm="1">
        <f t="array" ref="L53">IF(INDEX('ETAPA 4'!$B$106:$AT$171,$I53+1,L$50)=0,"",INDEX('ETAPA 4'!$B$106:$AT$171,$I53+1,L$50))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4'!$B$106:$AT$171,$I54+1,J$50)=0,"",INDEX('ETAPA 4'!$B$106:$AT$171,$I54+1,J$50))</f>
        <v>2.4016506607194343E-2</v>
      </c>
      <c r="K54" s="28" t="e" cm="1">
        <f t="array" ref="K54">IF(INDEX('ETAPA 4'!$B$106:$AT$171,$I54+1,K$50)=0,"",INDEX('ETAPA 4'!$B$106:$AT$171,$I54+1,K$50))</f>
        <v>#N/A</v>
      </c>
      <c r="L54" s="28" t="e" cm="1">
        <f t="array" ref="L54">IF(INDEX('ETAPA 4'!$B$106:$AT$171,$I54+1,L$50)=0,"",INDEX('ETAPA 4'!$B$106:$AT$171,$I54+1,L$50))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4'!$B$106:$AT$171,$I55+1,J$50)=0,"",INDEX('ETAPA 4'!$B$106:$AT$171,$I55+1,J$50))</f>
        <v>1.6688665361916367E-2</v>
      </c>
      <c r="K55" s="28" t="e" cm="1">
        <f t="array" ref="K55">IF(INDEX('ETAPA 4'!$B$106:$AT$171,$I55+1,K$50)=0,"",INDEX('ETAPA 4'!$B$106:$AT$171,$I55+1,K$50))</f>
        <v>#N/A</v>
      </c>
      <c r="L55" s="28" t="e" cm="1">
        <f t="array" ref="L55">IF(INDEX('ETAPA 4'!$B$106:$AT$171,$I55+1,L$50)=0,"",INDEX('ETAPA 4'!$B$106:$AT$171,$I55+1,L$50))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4'!$B$106:$AT$171,$I56+1,J$50)=0,"",INDEX('ETAPA 4'!$B$106:$AT$171,$I56+1,J$50))</f>
        <v>1.529288607710177E-2</v>
      </c>
      <c r="K56" s="28" t="e" cm="1">
        <f t="array" ref="K56">IF(INDEX('ETAPA 4'!$B$106:$AT$171,$I56+1,K$50)=0,"",INDEX('ETAPA 4'!$B$106:$AT$171,$I56+1,K$50))</f>
        <v>#N/A</v>
      </c>
      <c r="L56" s="28" t="e" cm="1">
        <f t="array" ref="L56">IF(INDEX('ETAPA 4'!$B$106:$AT$171,$I56+1,L$50)=0,"",INDEX('ETAPA 4'!$B$106:$AT$171,$I56+1,L$50))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4'!$B$106:$AT$171,$I57+1,J$50)=0,"",INDEX('ETAPA 4'!$B$106:$AT$171,$I57+1,J$50))</f>
        <v>1.253167053540268E-2</v>
      </c>
      <c r="K57" s="28" t="e" cm="1">
        <f t="array" ref="K57">IF(INDEX('ETAPA 4'!$B$106:$AT$171,$I57+1,K$50)=0,"",INDEX('ETAPA 4'!$B$106:$AT$171,$I57+1,K$50))</f>
        <v>#N/A</v>
      </c>
      <c r="L57" s="28" t="e" cm="1">
        <f t="array" ref="L57">IF(INDEX('ETAPA 4'!$B$106:$AT$171,$I57+1,L$50)=0,"",INDEX('ETAPA 4'!$B$106:$AT$171,$I57+1,L$50))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4'!$B$106:$AT$171,$I58+1,J$50)=0,"",INDEX('ETAPA 4'!$B$106:$AT$171,$I58+1,J$50))</f>
        <v>1.559631635640934E-2</v>
      </c>
      <c r="K58" s="28" t="e" cm="1">
        <f t="array" ref="K58">IF(INDEX('ETAPA 4'!$B$106:$AT$171,$I58+1,K$50)=0,"",INDEX('ETAPA 4'!$B$106:$AT$171,$I58+1,K$50))</f>
        <v>#N/A</v>
      </c>
      <c r="L58" s="28" t="e" cm="1">
        <f t="array" ref="L58">IF(INDEX('ETAPA 4'!$B$106:$AT$171,$I58+1,L$50)=0,"",INDEX('ETAPA 4'!$B$106:$AT$171,$I58+1,L$50))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4'!$B$106:$AT$171,$I59+1,J$50)=0,"",INDEX('ETAPA 4'!$B$106:$AT$171,$I59+1,J$50))</f>
        <v>1.5050141853655828E-2</v>
      </c>
      <c r="K59" s="28" t="e" cm="1">
        <f t="array" ref="K59">IF(INDEX('ETAPA 4'!$B$106:$AT$171,$I59+1,K$50)=0,"",INDEX('ETAPA 4'!$B$106:$AT$171,$I59+1,K$50))</f>
        <v>#N/A</v>
      </c>
      <c r="L59" s="28" t="e" cm="1">
        <f t="array" ref="L59">IF(INDEX('ETAPA 4'!$B$106:$AT$171,$I59+1,L$50)=0,"",INDEX('ETAPA 4'!$B$106:$AT$171,$I59+1,L$50))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4'!$B$106:$AT$171,$I60+1,J$50)=0,"",INDEX('ETAPA 4'!$B$106:$AT$171,$I60+1,J$50))</f>
        <v>1.1135891250587801E-2</v>
      </c>
      <c r="K60" s="28" t="e" cm="1">
        <f t="array" ref="K60">IF(INDEX('ETAPA 4'!$B$106:$AT$171,$I60+1,K$50)=0,"",INDEX('ETAPA 4'!$B$106:$AT$171,$I60+1,K$50))</f>
        <v>#N/A</v>
      </c>
      <c r="L60" s="28" t="e" cm="1">
        <f t="array" ref="L60">IF(INDEX('ETAPA 4'!$B$106:$AT$171,$I60+1,L$50)=0,"",INDEX('ETAPA 4'!$B$106:$AT$171,$I60+1,L$50))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4'!$B$106:$AT$171,$I61+1,J$50)=0,"",INDEX('ETAPA 4'!$B$106:$AT$171,$I61+1,J$50))</f>
        <v>1.2425469937645189E-2</v>
      </c>
      <c r="K61" s="28" t="e" cm="1">
        <f t="array" ref="K61">IF(INDEX('ETAPA 4'!$B$106:$AT$171,$I61+1,K$50)=0,"",INDEX('ETAPA 4'!$B$106:$AT$171,$I61+1,K$50))</f>
        <v>#N/A</v>
      </c>
      <c r="L61" s="28" t="e" cm="1">
        <f t="array" ref="L61">IF(INDEX('ETAPA 4'!$B$106:$AT$171,$I61+1,L$50)=0,"",INDEX('ETAPA 4'!$B$106:$AT$171,$I61+1,L$50))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4'!$B$106:$AT$171,$I62+1,J$50)=0,"",INDEX('ETAPA 4'!$B$106:$AT$171,$I62+1,J$50))</f>
        <v>6.9637249101089232E-3</v>
      </c>
      <c r="K62" s="28" t="e" cm="1">
        <f t="array" ref="K62">IF(INDEX('ETAPA 4'!$B$106:$AT$171,$I62+1,K$50)=0,"",INDEX('ETAPA 4'!$B$106:$AT$171,$I62+1,K$50))</f>
        <v>#N/A</v>
      </c>
      <c r="L62" s="28" t="e" cm="1">
        <f t="array" ref="L62">IF(INDEX('ETAPA 4'!$B$106:$AT$171,$I62+1,L$50)=0,"",INDEX('ETAPA 4'!$B$106:$AT$171,$I62+1,L$50))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4'!$B$106:$AT$171,$I63+1,J$50)=0,"",INDEX('ETAPA 4'!$B$106:$AT$171,$I63+1,J$50))</f>
        <v>1.529288607710177E-2</v>
      </c>
      <c r="K63" s="28" t="e" cm="1">
        <f t="array" ref="K63">IF(INDEX('ETAPA 4'!$B$106:$AT$171,$I63+1,K$50)=0,"",INDEX('ETAPA 4'!$B$106:$AT$171,$I63+1,K$50))</f>
        <v>#N/A</v>
      </c>
      <c r="L63" s="28" t="e" cm="1">
        <f t="array" ref="L63">IF(INDEX('ETAPA 4'!$B$106:$AT$171,$I63+1,L$50)=0,"",INDEX('ETAPA 4'!$B$106:$AT$171,$I63+1,L$50))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4'!$B$106:$AT$171,$I64+1,J$50)=0,"",INDEX('ETAPA 4'!$B$106:$AT$171,$I64+1,J$50))</f>
        <v>1.2622699619194981E-2</v>
      </c>
      <c r="K64" s="28" t="e" cm="1">
        <f t="array" ref="K64">IF(INDEX('ETAPA 4'!$B$106:$AT$171,$I64+1,K$50)=0,"",INDEX('ETAPA 4'!$B$106:$AT$171,$I64+1,K$50))</f>
        <v>#N/A</v>
      </c>
      <c r="L64" s="28" t="e" cm="1">
        <f t="array" ref="L64">IF(INDEX('ETAPA 4'!$B$106:$AT$171,$I64+1,L$50)=0,"",INDEX('ETAPA 4'!$B$106:$AT$171,$I64+1,L$50))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4'!$B$106:$AT$171,$I65+1,J$50)=0,"",INDEX('ETAPA 4'!$B$106:$AT$171,$I65+1,J$50))</f>
        <v>1.7158982294843198E-2</v>
      </c>
      <c r="K65" s="28" t="e" cm="1">
        <f t="array" ref="K65">IF(INDEX('ETAPA 4'!$B$106:$AT$171,$I65+1,K$50)=0,"",INDEX('ETAPA 4'!$B$106:$AT$171,$I65+1,K$50))</f>
        <v>#N/A</v>
      </c>
      <c r="L65" s="28" t="e" cm="1">
        <f t="array" ref="L65">IF(INDEX('ETAPA 4'!$B$106:$AT$171,$I65+1,L$50)=0,"",INDEX('ETAPA 4'!$B$106:$AT$171,$I65+1,L$50))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4'!$B$106:$AT$171,$I66+1,J$50)=0,"",INDEX('ETAPA 4'!$B$106:$AT$171,$I66+1,J$50))</f>
        <v>1.664315082002036E-2</v>
      </c>
      <c r="K66" s="28" t="e" cm="1">
        <f t="array" ref="K66">IF(INDEX('ETAPA 4'!$B$106:$AT$171,$I66+1,K$50)=0,"",INDEX('ETAPA 4'!$B$106:$AT$171,$I66+1,K$50))</f>
        <v>#N/A</v>
      </c>
      <c r="L66" s="28" t="e" cm="1">
        <f t="array" ref="L66">IF(INDEX('ETAPA 4'!$B$106:$AT$171,$I66+1,L$50)=0,"",INDEX('ETAPA 4'!$B$106:$AT$171,$I66+1,L$50))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4'!$B$106:$AT$171,$I67+1,J$50)=0,"",INDEX('ETAPA 4'!$B$106:$AT$171,$I67+1,J$50))</f>
        <v>1.3745391652633247E-2</v>
      </c>
      <c r="K67" s="28" t="e" cm="1">
        <f t="array" ref="K67">IF(INDEX('ETAPA 4'!$B$106:$AT$171,$I67+1,K$50)=0,"",INDEX('ETAPA 4'!$B$106:$AT$171,$I67+1,K$50))</f>
        <v>#N/A</v>
      </c>
      <c r="L67" s="28" t="e" cm="1">
        <f t="array" ref="L67">IF(INDEX('ETAPA 4'!$B$106:$AT$171,$I67+1,L$50)=0,"",INDEX('ETAPA 4'!$B$106:$AT$171,$I67+1,L$50))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4'!$B$106:$AT$171,$I68+1,J$50)=0,"",INDEX('ETAPA 4'!$B$106:$AT$171,$I68+1,J$50))</f>
        <v>1.4731540060382638E-2</v>
      </c>
      <c r="K68" s="28" t="e" cm="1">
        <f t="array" ref="K68">IF(INDEX('ETAPA 4'!$B$106:$AT$171,$I68+1,K$50)=0,"",INDEX('ETAPA 4'!$B$106:$AT$171,$I68+1,K$50))</f>
        <v>#N/A</v>
      </c>
      <c r="L68" s="28" t="e" cm="1">
        <f t="array" ref="L68">IF(INDEX('ETAPA 4'!$B$106:$AT$171,$I68+1,L$50)=0,"",INDEX('ETAPA 4'!$B$106:$AT$171,$I68+1,L$50))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4'!$B$106:$AT$171,$I69+1,J$50)=0,"",INDEX('ETAPA 4'!$B$106:$AT$171,$I69+1,J$50))</f>
        <v>1.3821249222459784E-2</v>
      </c>
      <c r="K69" s="28" t="e" cm="1">
        <f t="array" ref="K69">IF(INDEX('ETAPA 4'!$B$106:$AT$171,$I69+1,K$50)=0,"",INDEX('ETAPA 4'!$B$106:$AT$171,$I69+1,K$50))</f>
        <v>#N/A</v>
      </c>
      <c r="L69" s="28" t="e" cm="1">
        <f t="array" ref="L69">IF(INDEX('ETAPA 4'!$B$106:$AT$171,$I69+1,L$50)=0,"",INDEX('ETAPA 4'!$B$106:$AT$171,$I69+1,L$50))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4'!$B$106:$AT$171,$I70+1,J$50)=0,"",INDEX('ETAPA 4'!$B$106:$AT$171,$I70+1,J$50))</f>
        <v>1.6582464764158873E-2</v>
      </c>
      <c r="K70" s="28" t="e" cm="1">
        <f t="array" ref="K70">IF(INDEX('ETAPA 4'!$B$106:$AT$171,$I70+1,K$50)=0,"",INDEX('ETAPA 4'!$B$106:$AT$171,$I70+1,K$50))</f>
        <v>#N/A</v>
      </c>
      <c r="L70" s="28" t="e" cm="1">
        <f t="array" ref="L70">IF(INDEX('ETAPA 4'!$B$106:$AT$171,$I70+1,L$50)=0,"",INDEX('ETAPA 4'!$B$106:$AT$171,$I70+1,L$50))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4'!$B$106:$AT$171,$I71+1,J$50)=0,"",INDEX('ETAPA 4'!$B$106:$AT$171,$I71+1,J$50))</f>
        <v>1.3123359580052629E-2</v>
      </c>
      <c r="K71" s="28" t="e" cm="1">
        <f t="array" ref="K71">IF(INDEX('ETAPA 4'!$B$106:$AT$171,$I71+1,K$50)=0,"",INDEX('ETAPA 4'!$B$106:$AT$171,$I71+1,K$50))</f>
        <v>#N/A</v>
      </c>
      <c r="L71" s="28" t="e" cm="1">
        <f t="array" ref="L71">IF(INDEX('ETAPA 4'!$B$106:$AT$171,$I71+1,L$50)=0,"",INDEX('ETAPA 4'!$B$106:$AT$171,$I71+1,L$50))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4'!$B$106:$AT$171,$I72+1,J$50)=0,"",INDEX('ETAPA 4'!$B$106:$AT$171,$I72+1,J$50))</f>
        <v>1.2880615356606402E-2</v>
      </c>
      <c r="K72" s="28" t="e" cm="1">
        <f t="array" ref="K72">IF(INDEX('ETAPA 4'!$B$106:$AT$171,$I72+1,K$50)=0,"",INDEX('ETAPA 4'!$B$106:$AT$171,$I72+1,K$50))</f>
        <v>#N/A</v>
      </c>
      <c r="L72" s="28" t="e" cm="1">
        <f t="array" ref="L72">IF(INDEX('ETAPA 4'!$B$106:$AT$171,$I72+1,L$50)=0,"",INDEX('ETAPA 4'!$B$106:$AT$171,$I72+1,L$50))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4'!$B$106:$AT$171,$I73+1,J$50)=0,"",INDEX('ETAPA 4'!$B$106:$AT$171,$I73+1,J$50))</f>
        <v>1.7143810780877865E-2</v>
      </c>
      <c r="K73" s="28" t="e" cm="1">
        <f t="array" ref="K73">IF(INDEX('ETAPA 4'!$B$106:$AT$171,$I73+1,K$50)=0,"",INDEX('ETAPA 4'!$B$106:$AT$171,$I73+1,K$50))</f>
        <v>#N/A</v>
      </c>
      <c r="L73" s="28" t="e" cm="1">
        <f t="array" ref="L73">IF(INDEX('ETAPA 4'!$B$106:$AT$171,$I73+1,L$50)=0,"",INDEX('ETAPA 4'!$B$106:$AT$171,$I73+1,L$50))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4'!$B$106:$AT$171,$I74+1,J$50)=0,"",INDEX('ETAPA 4'!$B$106:$AT$171,$I74+1,J$50))</f>
        <v>1.0680745831626587E-2</v>
      </c>
      <c r="K74" s="28" t="e" cm="1">
        <f t="array" ref="K74">IF(INDEX('ETAPA 4'!$B$106:$AT$171,$I74+1,K$50)=0,"",INDEX('ETAPA 4'!$B$106:$AT$171,$I74+1,K$50))</f>
        <v>#N/A</v>
      </c>
      <c r="L74" s="28" t="e" cm="1">
        <f t="array" ref="L74">IF(INDEX('ETAPA 4'!$B$106:$AT$171,$I74+1,L$50)=0,"",INDEX('ETAPA 4'!$B$106:$AT$171,$I74+1,L$50))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str" cm="1">
        <f t="array" ref="J75">IF(INDEX('ETAPA 4'!$B$106:$AT$171,$I75+1,J$50)=0,"",INDEX('ETAPA 4'!$B$106:$AT$171,$I75+1,J$50))</f>
        <v/>
      </c>
      <c r="K75" s="28" t="e" cm="1">
        <f t="array" ref="K75">IF(INDEX('ETAPA 4'!$B$106:$AT$171,$I75+1,K$50)=0,"",INDEX('ETAPA 4'!$B$106:$AT$171,$I75+1,K$50))</f>
        <v>#N/A</v>
      </c>
      <c r="L75" s="28" t="e" cm="1">
        <f t="array" ref="L75">IF(INDEX('ETAPA 4'!$B$106:$AT$171,$I75+1,L$50)=0,"",INDEX('ETAPA 4'!$B$106:$AT$171,$I75+1,L$50))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str" cm="1">
        <f t="array" ref="J76">IF(INDEX('ETAPA 4'!$B$106:$AT$171,$I76+1,J$50)=0,"",INDEX('ETAPA 4'!$B$106:$AT$171,$I76+1,J$50))</f>
        <v/>
      </c>
      <c r="K76" s="28" t="e" cm="1">
        <f t="array" ref="K76">IF(INDEX('ETAPA 4'!$B$106:$AT$171,$I76+1,K$50)=0,"",INDEX('ETAPA 4'!$B$106:$AT$171,$I76+1,K$50))</f>
        <v>#N/A</v>
      </c>
      <c r="L76" s="28" t="e" cm="1">
        <f t="array" ref="L76">IF(INDEX('ETAPA 4'!$B$106:$AT$171,$I76+1,L$50)=0,"",INDEX('ETAPA 4'!$B$106:$AT$171,$I76+1,L$50))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str" cm="1">
        <f t="array" ref="J77">IF(INDEX('ETAPA 4'!$B$106:$AT$171,$I77+1,J$50)=0,"",INDEX('ETAPA 4'!$B$106:$AT$171,$I77+1,J$50))</f>
        <v/>
      </c>
      <c r="K77" s="28" t="e" cm="1">
        <f t="array" ref="K77">IF(INDEX('ETAPA 4'!$B$106:$AT$171,$I77+1,K$50)=0,"",INDEX('ETAPA 4'!$B$106:$AT$171,$I77+1,K$50))</f>
        <v>#N/A</v>
      </c>
      <c r="L77" s="28" t="e" cm="1">
        <f t="array" ref="L77">IF(INDEX('ETAPA 4'!$B$106:$AT$171,$I77+1,L$50)=0,"",INDEX('ETAPA 4'!$B$106:$AT$171,$I77+1,L$50))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str" cm="1">
        <f t="array" ref="J78">IF(INDEX('ETAPA 4'!$B$106:$AT$171,$I78+1,J$50)=0,"",INDEX('ETAPA 4'!$B$106:$AT$171,$I78+1,J$50))</f>
        <v/>
      </c>
      <c r="K78" s="28" t="e" cm="1">
        <f t="array" ref="K78">IF(INDEX('ETAPA 4'!$B$106:$AT$171,$I78+1,K$50)=0,"",INDEX('ETAPA 4'!$B$106:$AT$171,$I78+1,K$50))</f>
        <v>#N/A</v>
      </c>
      <c r="L78" s="28" t="e" cm="1">
        <f t="array" ref="L78">IF(INDEX('ETAPA 4'!$B$106:$AT$171,$I78+1,L$50)=0,"",INDEX('ETAPA 4'!$B$106:$AT$171,$I78+1,L$50))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str" cm="1">
        <f t="array" ref="J79">IF(INDEX('ETAPA 4'!$B$106:$AT$171,$I79+1,J$50)=0,"",INDEX('ETAPA 4'!$B$106:$AT$171,$I79+1,J$50))</f>
        <v/>
      </c>
      <c r="K79" s="28" t="e" cm="1">
        <f t="array" ref="K79">IF(INDEX('ETAPA 4'!$B$106:$AT$171,$I79+1,K$50)=0,"",INDEX('ETAPA 4'!$B$106:$AT$171,$I79+1,K$50))</f>
        <v>#N/A</v>
      </c>
      <c r="L79" s="28" t="e" cm="1">
        <f t="array" ref="L79">IF(INDEX('ETAPA 4'!$B$106:$AT$171,$I79+1,L$50)=0,"",INDEX('ETAPA 4'!$B$106:$AT$171,$I79+1,L$50))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4'!$B$106:$AT$171,$I80+1,J$50)=0,"",INDEX('ETAPA 4'!$B$106:$AT$171,$I80+1,J$50))</f>
        <v/>
      </c>
      <c r="K80" s="28" t="e" cm="1">
        <f t="array" ref="K80">IF(INDEX('ETAPA 4'!$B$106:$AT$171,$I80+1,K$50)=0,"",INDEX('ETAPA 4'!$B$106:$AT$171,$I80+1,K$50))</f>
        <v>#N/A</v>
      </c>
      <c r="L80" s="28" t="e" cm="1">
        <f t="array" ref="L80">IF(INDEX('ETAPA 4'!$B$106:$AT$171,$I80+1,L$50)=0,"",INDEX('ETAPA 4'!$B$106:$AT$171,$I80+1,L$50))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4'!$B$106:$AT$171,$I81+1,J$50)=0,"",INDEX('ETAPA 4'!$B$106:$AT$171,$I81+1,J$50))</f>
        <v/>
      </c>
      <c r="K81" s="28" t="e" cm="1">
        <f t="array" ref="K81">IF(INDEX('ETAPA 4'!$B$106:$AT$171,$I81+1,K$50)=0,"",INDEX('ETAPA 4'!$B$106:$AT$171,$I81+1,K$50))</f>
        <v>#N/A</v>
      </c>
      <c r="L81" s="28" t="e" cm="1">
        <f t="array" ref="L81">IF(INDEX('ETAPA 4'!$B$106:$AT$171,$I81+1,L$50)=0,"",INDEX('ETAPA 4'!$B$106:$AT$171,$I81+1,L$50))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4'!$B$106:$AT$171,$I82+1,J$50)=0,"",INDEX('ETAPA 4'!$B$106:$AT$171,$I82+1,J$50))</f>
        <v/>
      </c>
      <c r="K82" s="28" t="e" cm="1">
        <f t="array" ref="K82">IF(INDEX('ETAPA 4'!$B$106:$AT$171,$I82+1,K$50)=0,"",INDEX('ETAPA 4'!$B$106:$AT$171,$I82+1,K$50))</f>
        <v>#N/A</v>
      </c>
      <c r="L82" s="28" t="e" cm="1">
        <f t="array" ref="L82">IF(INDEX('ETAPA 4'!$B$106:$AT$171,$I82+1,L$50)=0,"",INDEX('ETAPA 4'!$B$106:$AT$171,$I82+1,L$50))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4'!$B$106:$AT$171,$I83+1,J$50)=0,"",INDEX('ETAPA 4'!$B$106:$AT$171,$I83+1,J$50))</f>
        <v/>
      </c>
      <c r="K83" s="28" t="e" cm="1">
        <f t="array" ref="K83">IF(INDEX('ETAPA 4'!$B$106:$AT$171,$I83+1,K$50)=0,"",INDEX('ETAPA 4'!$B$106:$AT$171,$I83+1,K$50))</f>
        <v>#N/A</v>
      </c>
      <c r="L83" s="28" t="e" cm="1">
        <f t="array" ref="L83">IF(INDEX('ETAPA 4'!$B$106:$AT$171,$I83+1,L$50)=0,"",INDEX('ETAPA 4'!$B$106:$AT$171,$I83+1,L$50))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4'!$B$106:$AT$171,$I84+1,J$50)=0,"",INDEX('ETAPA 4'!$B$106:$AT$171,$I84+1,J$50))</f>
        <v/>
      </c>
      <c r="K84" s="28" t="e" cm="1">
        <f t="array" ref="K84">IF(INDEX('ETAPA 4'!$B$106:$AT$171,$I84+1,K$50)=0,"",INDEX('ETAPA 4'!$B$106:$AT$171,$I84+1,K$50))</f>
        <v>#N/A</v>
      </c>
      <c r="L84" s="28" t="e" cm="1">
        <f t="array" ref="L84">IF(INDEX('ETAPA 4'!$B$106:$AT$171,$I84+1,L$50)=0,"",INDEX('ETAPA 4'!$B$106:$AT$171,$I84+1,L$50))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4'!$B$106:$AT$171,$I85+1,J$50)=0,"",INDEX('ETAPA 4'!$B$106:$AT$171,$I85+1,J$50))</f>
        <v/>
      </c>
      <c r="K85" s="28" t="e" cm="1">
        <f t="array" ref="K85">IF(INDEX('ETAPA 4'!$B$106:$AT$171,$I85+1,K$50)=0,"",INDEX('ETAPA 4'!$B$106:$AT$171,$I85+1,K$50))</f>
        <v>#N/A</v>
      </c>
      <c r="L85" s="28" t="e" cm="1">
        <f t="array" ref="L85">IF(INDEX('ETAPA 4'!$B$106:$AT$171,$I85+1,L$50)=0,"",INDEX('ETAPA 4'!$B$106:$AT$171,$I85+1,L$50))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4'!$B$106:$AT$171,$I86+1,J$50)=0,"",INDEX('ETAPA 4'!$B$106:$AT$171,$I86+1,J$50))</f>
        <v/>
      </c>
      <c r="K86" s="28" t="e" cm="1">
        <f t="array" ref="K86">IF(INDEX('ETAPA 4'!$B$106:$AT$171,$I86+1,K$50)=0,"",INDEX('ETAPA 4'!$B$106:$AT$171,$I86+1,K$50))</f>
        <v>#N/A</v>
      </c>
      <c r="L86" s="28" t="e" cm="1">
        <f t="array" ref="L86">IF(INDEX('ETAPA 4'!$B$106:$AT$171,$I86+1,L$50)=0,"",INDEX('ETAPA 4'!$B$106:$AT$171,$I86+1,L$50))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4'!$B$106:$AT$171,$I87+1,J$50)=0,"",INDEX('ETAPA 4'!$B$106:$AT$171,$I87+1,J$50))</f>
        <v/>
      </c>
      <c r="K87" s="28" t="e" cm="1">
        <f t="array" ref="K87">IF(INDEX('ETAPA 4'!$B$106:$AT$171,$I87+1,K$50)=0,"",INDEX('ETAPA 4'!$B$106:$AT$171,$I87+1,K$50))</f>
        <v>#N/A</v>
      </c>
      <c r="L87" s="28" t="e" cm="1">
        <f t="array" ref="L87">IF(INDEX('ETAPA 4'!$B$106:$AT$171,$I87+1,L$50)=0,"",INDEX('ETAPA 4'!$B$106:$AT$171,$I87+1,L$50))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4'!$B$106:$AT$171,$I88+1,J$50)=0,"",INDEX('ETAPA 4'!$B$106:$AT$171,$I88+1,J$50))</f>
        <v/>
      </c>
      <c r="K88" s="28" t="e" cm="1">
        <f t="array" ref="K88">IF(INDEX('ETAPA 4'!$B$106:$AT$171,$I88+1,K$50)=0,"",INDEX('ETAPA 4'!$B$106:$AT$171,$I88+1,K$50))</f>
        <v>#N/A</v>
      </c>
      <c r="L88" s="28" t="e" cm="1">
        <f t="array" ref="L88">IF(INDEX('ETAPA 4'!$B$106:$AT$171,$I88+1,L$50)=0,"",INDEX('ETAPA 4'!$B$106:$AT$171,$I88+1,L$50))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4'!$B$106:$AT$171,$I89+1,J$50)=0,"",INDEX('ETAPA 4'!$B$106:$AT$171,$I89+1,J$50))</f>
        <v/>
      </c>
      <c r="K89" s="28" t="e" cm="1">
        <f t="array" ref="K89">IF(INDEX('ETAPA 4'!$B$106:$AT$171,$I89+1,K$50)=0,"",INDEX('ETAPA 4'!$B$106:$AT$171,$I89+1,K$50))</f>
        <v>#N/A</v>
      </c>
      <c r="L89" s="28" t="e" cm="1">
        <f t="array" ref="L89">IF(INDEX('ETAPA 4'!$B$106:$AT$171,$I89+1,L$50)=0,"",INDEX('ETAPA 4'!$B$106:$AT$171,$I89+1,L$50))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4'!$B$106:$AT$171,$I90+1,J$50)=0,"",INDEX('ETAPA 4'!$B$106:$AT$171,$I90+1,J$50))</f>
        <v/>
      </c>
      <c r="K90" s="28" t="e" cm="1">
        <f t="array" ref="K90">IF(INDEX('ETAPA 4'!$B$106:$AT$171,$I90+1,K$50)=0,"",INDEX('ETAPA 4'!$B$106:$AT$171,$I90+1,K$50))</f>
        <v>#N/A</v>
      </c>
      <c r="L90" s="28" t="e" cm="1">
        <f t="array" ref="L90">IF(INDEX('ETAPA 4'!$B$106:$AT$171,$I90+1,L$50)=0,"",INDEX('ETAPA 4'!$B$106:$AT$171,$I90+1,L$50))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4'!$B$106:$AT$171,$I91+1,J$50)=0,"",INDEX('ETAPA 4'!$B$106:$AT$171,$I91+1,J$50))</f>
        <v/>
      </c>
      <c r="K91" s="28" t="e" cm="1">
        <f t="array" ref="K91">IF(INDEX('ETAPA 4'!$B$106:$AT$171,$I91+1,K$50)=0,"",INDEX('ETAPA 4'!$B$106:$AT$171,$I91+1,K$50))</f>
        <v>#N/A</v>
      </c>
      <c r="L91" s="28" t="e" cm="1">
        <f t="array" ref="L91">IF(INDEX('ETAPA 4'!$B$106:$AT$171,$I91+1,L$50)=0,"",INDEX('ETAPA 4'!$B$106:$AT$171,$I91+1,L$50))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4'!$B$106:$AT$171,$I92+1,J$50)=0,"",INDEX('ETAPA 4'!$B$106:$AT$171,$I92+1,J$50))</f>
        <v/>
      </c>
      <c r="K92" s="28" t="e" cm="1">
        <f t="array" ref="K92">IF(INDEX('ETAPA 4'!$B$106:$AT$171,$I92+1,K$50)=0,"",INDEX('ETAPA 4'!$B$106:$AT$171,$I92+1,K$50))</f>
        <v>#N/A</v>
      </c>
      <c r="L92" s="28" t="e" cm="1">
        <f t="array" ref="L92">IF(INDEX('ETAPA 4'!$B$106:$AT$171,$I92+1,L$50)=0,"",INDEX('ETAPA 4'!$B$106:$AT$171,$I92+1,L$50))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4'!$B$106:$AT$171,$I93+1,J$50)=0,"",INDEX('ETAPA 4'!$B$106:$AT$171,$I93+1,J$50))</f>
        <v/>
      </c>
      <c r="K93" s="28" t="e" cm="1">
        <f t="array" ref="K93">IF(INDEX('ETAPA 4'!$B$106:$AT$171,$I93+1,K$50)=0,"",INDEX('ETAPA 4'!$B$106:$AT$171,$I93+1,K$50))</f>
        <v>#N/A</v>
      </c>
      <c r="L93" s="28" t="e" cm="1">
        <f t="array" ref="L93">IF(INDEX('ETAPA 4'!$B$106:$AT$171,$I93+1,L$50)=0,"",INDEX('ETAPA 4'!$B$106:$AT$171,$I93+1,L$50))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4'!$B$106:$AT$171,$I94+1,J$50)=0,"",INDEX('ETAPA 4'!$B$106:$AT$171,$I94+1,J$50))</f>
        <v/>
      </c>
      <c r="K94" s="28" t="e" cm="1">
        <f t="array" ref="K94">IF(INDEX('ETAPA 4'!$B$106:$AT$171,$I94+1,K$50)=0,"",INDEX('ETAPA 4'!$B$106:$AT$171,$I94+1,K$50))</f>
        <v>#N/A</v>
      </c>
      <c r="L94" s="28" t="e" cm="1">
        <f t="array" ref="L94">IF(INDEX('ETAPA 4'!$B$106:$AT$171,$I94+1,L$50)=0,"",INDEX('ETAPA 4'!$B$106:$AT$171,$I94+1,L$50))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4'!$B$106:$AT$171,$I95+1,J$50)=0,"",INDEX('ETAPA 4'!$B$106:$AT$171,$I95+1,J$50))</f>
        <v/>
      </c>
      <c r="K95" s="28" t="e" cm="1">
        <f t="array" ref="K95">IF(INDEX('ETAPA 4'!$B$106:$AT$171,$I95+1,K$50)=0,"",INDEX('ETAPA 4'!$B$106:$AT$171,$I95+1,K$50))</f>
        <v>#N/A</v>
      </c>
      <c r="L95" s="28" t="e" cm="1">
        <f t="array" ref="L95">IF(INDEX('ETAPA 4'!$B$106:$AT$171,$I95+1,L$50)=0,"",INDEX('ETAPA 4'!$B$106:$AT$171,$I95+1,L$50))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4'!$B$106:$AT$171,$I96+1,J$50)=0,"",INDEX('ETAPA 4'!$B$106:$AT$171,$I96+1,J$50))</f>
        <v/>
      </c>
      <c r="K96" s="28" t="e" cm="1">
        <f t="array" ref="K96">IF(INDEX('ETAPA 4'!$B$106:$AT$171,$I96+1,K$50)=0,"",INDEX('ETAPA 4'!$B$106:$AT$171,$I96+1,K$50))</f>
        <v>#N/A</v>
      </c>
      <c r="L96" s="28" t="e" cm="1">
        <f t="array" ref="L96">IF(INDEX('ETAPA 4'!$B$106:$AT$171,$I96+1,L$50)=0,"",INDEX('ETAPA 4'!$B$106:$AT$171,$I96+1,L$50))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4'!$B$106:$AT$171,$I97+1,J$50)=0,"",INDEX('ETAPA 4'!$B$106:$AT$171,$I97+1,J$50))</f>
        <v/>
      </c>
      <c r="K97" s="28" t="e" cm="1">
        <f t="array" ref="K97">IF(INDEX('ETAPA 4'!$B$106:$AT$171,$I97+1,K$50)=0,"",INDEX('ETAPA 4'!$B$106:$AT$171,$I97+1,K$50))</f>
        <v>#N/A</v>
      </c>
      <c r="L97" s="28" t="e" cm="1">
        <f t="array" ref="L97">IF(INDEX('ETAPA 4'!$B$106:$AT$171,$I97+1,L$50)=0,"",INDEX('ETAPA 4'!$B$106:$AT$171,$I97+1,L$50))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7.6288194444444439E-4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/>
      <c r="N105" s="2"/>
      <c r="O105" s="2"/>
      <c r="P105" s="2"/>
      <c r="Q105" s="2"/>
    </row>
    <row r="106" spans="1:17" ht="30" x14ac:dyDescent="0.2">
      <c r="A106" s="4" t="s">
        <v>7</v>
      </c>
      <c r="B106" s="3" t="s">
        <v>11</v>
      </c>
      <c r="C106" s="3" t="s">
        <v>14</v>
      </c>
      <c r="D106" s="3" t="s">
        <v>21</v>
      </c>
      <c r="E106" s="3" t="s">
        <v>9</v>
      </c>
      <c r="F106" s="3" t="s">
        <v>15</v>
      </c>
      <c r="G106" s="3" t="s">
        <v>12</v>
      </c>
      <c r="H106" s="3" t="s">
        <v>20</v>
      </c>
      <c r="I106" s="3" t="s">
        <v>19</v>
      </c>
      <c r="J106" s="3" t="s">
        <v>22</v>
      </c>
      <c r="K106" s="3" t="s">
        <v>18</v>
      </c>
      <c r="L106" s="3" t="s">
        <v>16</v>
      </c>
      <c r="M106" s="3"/>
      <c r="N106" s="3"/>
      <c r="O106" s="3"/>
      <c r="P106" s="3"/>
      <c r="Q106" s="3"/>
    </row>
    <row r="107" spans="1:17" ht="12.75" x14ac:dyDescent="0.2">
      <c r="A107" s="2">
        <v>2</v>
      </c>
      <c r="B107" s="27">
        <v>2.8188672947673507E-2</v>
      </c>
      <c r="C107" s="27">
        <v>2.609500402045133E-2</v>
      </c>
      <c r="D107" s="27">
        <v>6.2021149090467735E-2</v>
      </c>
      <c r="E107" s="27">
        <v>4.0781029538937676E-2</v>
      </c>
      <c r="F107" s="27">
        <v>2.7976271752158378E-2</v>
      </c>
      <c r="G107" s="27">
        <v>2.8203844461638844E-2</v>
      </c>
      <c r="H107" s="27">
        <v>4.0598971371353078E-2</v>
      </c>
      <c r="I107" s="27">
        <v>5.3206499476582861E-2</v>
      </c>
      <c r="J107" s="27">
        <v>4.372430324822122E-2</v>
      </c>
      <c r="K107" s="27">
        <v>4.974739429247662E-2</v>
      </c>
      <c r="L107" s="27">
        <v>7.2519836754509862E-2</v>
      </c>
      <c r="M107" s="27"/>
      <c r="N107" s="27"/>
      <c r="O107" s="27"/>
      <c r="P107" s="27"/>
      <c r="Q107" s="1"/>
    </row>
    <row r="108" spans="1:17" ht="12.75" x14ac:dyDescent="0.2">
      <c r="A108" s="2">
        <v>3</v>
      </c>
      <c r="B108" s="27">
        <v>2.6110175534416667E-2</v>
      </c>
      <c r="C108" s="27">
        <v>2.4016506607194343E-2</v>
      </c>
      <c r="D108" s="27">
        <v>2.5837088283039766E-2</v>
      </c>
      <c r="E108" s="27">
        <v>3.7625354634138998E-2</v>
      </c>
      <c r="F108" s="27">
        <v>1.9935369350507482E-2</v>
      </c>
      <c r="G108" s="27">
        <v>2.0162942059988372E-2</v>
      </c>
      <c r="H108" s="27">
        <v>0.13733254441460707</v>
      </c>
      <c r="I108" s="27">
        <v>6.311349809597519E-2</v>
      </c>
      <c r="J108" s="27">
        <v>3.0555429126272585E-2</v>
      </c>
      <c r="K108" s="27">
        <v>4.3269157829259865E-2</v>
      </c>
      <c r="L108" s="27">
        <v>5.1476946884529737E-2</v>
      </c>
      <c r="M108" s="27"/>
      <c r="N108" s="27"/>
      <c r="O108" s="27"/>
      <c r="P108" s="27"/>
      <c r="Q108" s="1"/>
    </row>
    <row r="109" spans="1:17" ht="12.75" x14ac:dyDescent="0.2">
      <c r="A109" s="2">
        <v>4</v>
      </c>
      <c r="B109" s="27">
        <v>2.3682733299956103E-2</v>
      </c>
      <c r="C109" s="27">
        <v>1.6688665361916367E-2</v>
      </c>
      <c r="D109" s="27">
        <v>2.1270462579460876E-2</v>
      </c>
      <c r="E109" s="27">
        <v>3.6912293477766082E-2</v>
      </c>
      <c r="F109" s="27">
        <v>2.0678773534811214E-2</v>
      </c>
      <c r="G109" s="27">
        <v>0.10407658580249718</v>
      </c>
      <c r="H109" s="27">
        <v>3.6320604433116417E-2</v>
      </c>
      <c r="I109" s="27">
        <v>4.0250026550149497E-2</v>
      </c>
      <c r="J109" s="27">
        <v>2.500265501494402E-2</v>
      </c>
      <c r="K109" s="27">
        <v>0.458665210201326</v>
      </c>
      <c r="L109" s="27">
        <v>5.0505969990745546E-2</v>
      </c>
      <c r="M109" s="27"/>
      <c r="N109" s="27"/>
      <c r="O109" s="27"/>
      <c r="P109" s="27"/>
      <c r="Q109" s="1"/>
    </row>
    <row r="110" spans="1:17" ht="12.75" x14ac:dyDescent="0.2">
      <c r="A110" s="2">
        <v>5</v>
      </c>
      <c r="B110" s="27">
        <v>1.5474944244686369E-2</v>
      </c>
      <c r="C110" s="27">
        <v>1.529288607710177E-2</v>
      </c>
      <c r="D110" s="27">
        <v>2.0967032300153305E-2</v>
      </c>
      <c r="E110" s="27">
        <v>2.2560041266517977E-2</v>
      </c>
      <c r="F110" s="27">
        <v>2.0876003216361006E-2</v>
      </c>
      <c r="G110" s="27">
        <v>3.4833796064509238E-2</v>
      </c>
      <c r="H110" s="27">
        <v>2.9675481316280544E-2</v>
      </c>
      <c r="I110" s="27">
        <v>3.7579840092242849E-2</v>
      </c>
      <c r="J110" s="27">
        <v>2.3409646048579345E-2</v>
      </c>
      <c r="K110" s="27">
        <v>1.7978244048973753E-2</v>
      </c>
      <c r="L110" s="27">
        <v>7.1154400497625656E-2</v>
      </c>
      <c r="M110" s="27"/>
      <c r="N110" s="27"/>
      <c r="O110" s="27"/>
      <c r="P110" s="27"/>
      <c r="Q110" s="1"/>
    </row>
    <row r="111" spans="1:17" ht="12.75" x14ac:dyDescent="0.2">
      <c r="A111" s="2">
        <v>6</v>
      </c>
      <c r="B111" s="27">
        <v>1.2637871133160459E-2</v>
      </c>
      <c r="C111" s="27">
        <v>1.253167053540268E-2</v>
      </c>
      <c r="D111" s="27">
        <v>1.5383915160894069E-2</v>
      </c>
      <c r="E111" s="27">
        <v>1.6491435680366717E-2</v>
      </c>
      <c r="F111" s="27">
        <v>1.3184045635914113E-2</v>
      </c>
      <c r="G111" s="27">
        <v>1.802375859086976E-2</v>
      </c>
      <c r="H111" s="27">
        <v>2.2074552819626093E-2</v>
      </c>
      <c r="I111" s="27">
        <v>3.7701212203965821E-2</v>
      </c>
      <c r="J111" s="27">
        <v>5.809172697343494E-2</v>
      </c>
      <c r="K111" s="27">
        <v>2.2044209791695281E-2</v>
      </c>
      <c r="L111" s="27">
        <v>5.5618770197078088E-2</v>
      </c>
      <c r="M111" s="27"/>
      <c r="N111" s="27"/>
      <c r="O111" s="27"/>
      <c r="P111" s="27"/>
      <c r="Q111" s="1"/>
    </row>
    <row r="112" spans="1:17" ht="12.75" x14ac:dyDescent="0.2">
      <c r="A112" s="2">
        <v>7</v>
      </c>
      <c r="B112" s="27">
        <v>8.5719053904390746E-3</v>
      </c>
      <c r="C112" s="27">
        <v>1.559631635640934E-2</v>
      </c>
      <c r="D112" s="27">
        <v>1.1530350613687812E-2</v>
      </c>
      <c r="E112" s="27">
        <v>1.1484836071791521E-2</v>
      </c>
      <c r="F112" s="27">
        <v>1.664315082002036E-2</v>
      </c>
      <c r="G112" s="27">
        <v>1.5217028507274664E-2</v>
      </c>
      <c r="H112" s="27">
        <v>3.0115455221276566E-2</v>
      </c>
      <c r="I112" s="27">
        <v>5.7712439124300408E-2</v>
      </c>
      <c r="J112" s="27">
        <v>3.6578520170527838E-2</v>
      </c>
      <c r="K112" s="27">
        <v>1.5930089663647583E-2</v>
      </c>
      <c r="L112" s="27">
        <v>3.8581160013957859E-2</v>
      </c>
      <c r="M112" s="27"/>
      <c r="N112" s="27"/>
      <c r="O112" s="27"/>
      <c r="P112" s="27"/>
      <c r="Q112" s="1"/>
    </row>
    <row r="113" spans="1:17" ht="12.75" x14ac:dyDescent="0.2">
      <c r="A113" s="2">
        <v>8</v>
      </c>
      <c r="B113" s="27">
        <v>1.0210428898699754E-2</v>
      </c>
      <c r="C113" s="27">
        <v>1.5050141853655828E-2</v>
      </c>
      <c r="D113" s="27">
        <v>1.2744071730918094E-2</v>
      </c>
      <c r="E113" s="27">
        <v>1.1757923323168419E-2</v>
      </c>
      <c r="F113" s="27">
        <v>1.3624019540910134E-2</v>
      </c>
      <c r="G113" s="27">
        <v>1.7583784685873741E-2</v>
      </c>
      <c r="H113" s="27">
        <v>2.3182073339098597E-2</v>
      </c>
      <c r="I113" s="27">
        <v>3.5213083913643771E-2</v>
      </c>
      <c r="J113" s="27">
        <v>4.0963087706522412E-2</v>
      </c>
      <c r="K113" s="27">
        <v>2.2120067361521958E-2</v>
      </c>
      <c r="L113" s="27">
        <v>4.1812692488583499E-2</v>
      </c>
      <c r="M113" s="27"/>
      <c r="N113" s="27"/>
      <c r="O113" s="27"/>
      <c r="P113" s="27"/>
      <c r="Q113" s="1"/>
    </row>
    <row r="114" spans="1:17" ht="12.75" x14ac:dyDescent="0.2">
      <c r="A114" s="2">
        <v>9</v>
      </c>
      <c r="B114" s="27">
        <v>9.3911671445694855E-3</v>
      </c>
      <c r="C114" s="27">
        <v>1.1135891250587801E-2</v>
      </c>
      <c r="D114" s="27">
        <v>8.4960478206121109E-3</v>
      </c>
      <c r="E114" s="27">
        <v>1.7523098630012255E-2</v>
      </c>
      <c r="F114" s="27">
        <v>1.615766237312833E-2</v>
      </c>
      <c r="G114" s="27">
        <v>2.5715716171316936E-2</v>
      </c>
      <c r="H114" s="27">
        <v>2.3409646048579345E-2</v>
      </c>
      <c r="I114" s="27">
        <v>4.0917573164626124E-2</v>
      </c>
      <c r="J114" s="27">
        <v>3.2998042874698624E-2</v>
      </c>
      <c r="K114" s="27">
        <v>1.6263862970885824E-2</v>
      </c>
      <c r="L114" s="27">
        <v>4.7350295085946729E-2</v>
      </c>
      <c r="M114" s="27"/>
      <c r="N114" s="27"/>
      <c r="O114" s="27"/>
      <c r="P114" s="27"/>
      <c r="Q114" s="1"/>
    </row>
    <row r="115" spans="1:17" ht="12.75" x14ac:dyDescent="0.2">
      <c r="A115" s="2">
        <v>10</v>
      </c>
      <c r="B115" s="27">
        <v>8.0560739156160903E-3</v>
      </c>
      <c r="C115" s="27">
        <v>1.2425469937645189E-2</v>
      </c>
      <c r="D115" s="27">
        <v>1.336610380349857E-2</v>
      </c>
      <c r="E115" s="27">
        <v>1.1181405792484092E-2</v>
      </c>
      <c r="F115" s="27">
        <v>2.7217696053889167E-2</v>
      </c>
      <c r="G115" s="27">
        <v>3.5956488097947506E-2</v>
      </c>
      <c r="H115" s="27">
        <v>2.5943288880797544E-2</v>
      </c>
      <c r="I115" s="27">
        <v>5.1583147482287234E-2</v>
      </c>
      <c r="J115" s="27">
        <v>2.0056741462230594E-2</v>
      </c>
      <c r="K115" s="27">
        <v>1.9449880903615456E-2</v>
      </c>
      <c r="L115" s="27">
        <v>4.6819292097158405E-2</v>
      </c>
      <c r="M115" s="27"/>
      <c r="N115" s="27"/>
      <c r="O115" s="27"/>
      <c r="P115" s="27"/>
      <c r="Q115" s="1"/>
    </row>
    <row r="116" spans="1:17" ht="12.75" x14ac:dyDescent="0.2">
      <c r="A116" s="2">
        <v>11</v>
      </c>
      <c r="B116" s="27">
        <v>3.5046197260026786E-3</v>
      </c>
      <c r="C116" s="27">
        <v>6.9637249101089232E-3</v>
      </c>
      <c r="D116" s="27">
        <v>1.1742751809203226E-2</v>
      </c>
      <c r="E116" s="27">
        <v>6.6147800889052024E-3</v>
      </c>
      <c r="F116" s="27">
        <v>2.1255291065495396E-2</v>
      </c>
      <c r="G116" s="27">
        <v>2.011742751809208E-2</v>
      </c>
      <c r="H116" s="27">
        <v>2.9447908606800081E-2</v>
      </c>
      <c r="I116" s="27">
        <v>3.2497382913840973E-2</v>
      </c>
      <c r="J116" s="27">
        <v>1.7052781697085562E-2</v>
      </c>
      <c r="K116" s="27">
        <v>1.5490115758651562E-2</v>
      </c>
      <c r="L116" s="27">
        <v>4.0250026550149497E-2</v>
      </c>
      <c r="M116" s="27"/>
      <c r="N116" s="27"/>
      <c r="O116" s="27"/>
      <c r="P116" s="27"/>
      <c r="Q116" s="1"/>
    </row>
    <row r="117" spans="1:17" ht="12.75" x14ac:dyDescent="0.2">
      <c r="A117" s="2">
        <v>12</v>
      </c>
      <c r="B117" s="27">
        <v>1.0604888261799766E-2</v>
      </c>
      <c r="C117" s="27">
        <v>1.529288607710177E-2</v>
      </c>
      <c r="D117" s="27">
        <v>3.0343027930757313E-2</v>
      </c>
      <c r="E117" s="27">
        <v>2.4744739277532599E-2</v>
      </c>
      <c r="F117" s="27">
        <v>6.5465082760608639E-2</v>
      </c>
      <c r="G117" s="27">
        <v>1.650660719433205E-2</v>
      </c>
      <c r="H117" s="27">
        <v>2.0405686283434313E-2</v>
      </c>
      <c r="I117" s="27">
        <v>2.5488143461836046E-2</v>
      </c>
      <c r="J117" s="27">
        <v>2.712666697009701E-2</v>
      </c>
      <c r="K117" s="27">
        <v>1.6673493847951172E-2</v>
      </c>
      <c r="L117" s="27">
        <v>5.0718371186260672E-2</v>
      </c>
      <c r="M117" s="27"/>
      <c r="N117" s="27"/>
      <c r="O117" s="27"/>
      <c r="P117" s="27"/>
      <c r="Q117" s="1"/>
    </row>
    <row r="118" spans="1:17" ht="12.75" x14ac:dyDescent="0.2">
      <c r="A118" s="2">
        <v>13</v>
      </c>
      <c r="B118" s="27">
        <v>1.6567293250193394E-2</v>
      </c>
      <c r="C118" s="27">
        <v>1.2622699619194981E-2</v>
      </c>
      <c r="D118" s="27">
        <v>9.5277107702579338E-3</v>
      </c>
      <c r="E118" s="27">
        <v>1.6597636278124068E-2</v>
      </c>
      <c r="F118" s="27">
        <v>1.7917557993112409E-2</v>
      </c>
      <c r="G118" s="27">
        <v>1.6370063568643602E-2</v>
      </c>
      <c r="H118" s="27">
        <v>3.1693292673676043E-2</v>
      </c>
      <c r="I118" s="27">
        <v>3.3999362796413489E-2</v>
      </c>
      <c r="J118" s="27">
        <v>2.7111495456131816E-2</v>
      </c>
      <c r="K118" s="27">
        <v>1.3790906194529112E-2</v>
      </c>
      <c r="L118" s="27">
        <v>4.4255306237009538E-2</v>
      </c>
      <c r="M118" s="27"/>
      <c r="N118" s="27"/>
      <c r="O118" s="27"/>
      <c r="P118" s="27"/>
      <c r="Q118" s="1"/>
    </row>
    <row r="119" spans="1:17" ht="12.75" x14ac:dyDescent="0.2">
      <c r="A119" s="2">
        <v>14</v>
      </c>
      <c r="B119" s="27">
        <v>6.6466402682323802E-2</v>
      </c>
      <c r="C119" s="27">
        <v>1.7158982294843198E-2</v>
      </c>
      <c r="D119" s="27">
        <v>6.9940679380395944E-3</v>
      </c>
      <c r="E119" s="27">
        <v>5.2948583739172864E-3</v>
      </c>
      <c r="F119" s="27">
        <v>0.16705354027278391</v>
      </c>
      <c r="G119" s="27">
        <v>1.1454493043860849E-2</v>
      </c>
      <c r="H119" s="27">
        <v>2.9994083109553451E-2</v>
      </c>
      <c r="I119" s="27">
        <v>2.8310045059396622E-2</v>
      </c>
      <c r="J119" s="27">
        <v>1.6354892054678122E-2</v>
      </c>
      <c r="K119" s="27">
        <v>5.2493438320209947E-3</v>
      </c>
      <c r="L119" s="27">
        <v>4.4361506834766889E-2</v>
      </c>
      <c r="M119" s="27"/>
      <c r="N119" s="27"/>
      <c r="O119" s="27"/>
      <c r="P119" s="27"/>
      <c r="Q119" s="1"/>
    </row>
    <row r="120" spans="1:17" ht="12.75" x14ac:dyDescent="0.2">
      <c r="A120" s="2">
        <v>15</v>
      </c>
      <c r="B120" s="27">
        <v>1.0225600412665233E-2</v>
      </c>
      <c r="C120" s="27">
        <v>1.664315082002036E-2</v>
      </c>
      <c r="D120" s="27">
        <v>3.8232215192754424E-3</v>
      </c>
      <c r="E120" s="27">
        <v>4.3542245080637615E-3</v>
      </c>
      <c r="F120" s="27">
        <v>2.0026398434299781E-2</v>
      </c>
      <c r="G120" s="27">
        <v>1.3821249222459784E-2</v>
      </c>
      <c r="H120" s="27">
        <v>2.2833128517894877E-2</v>
      </c>
      <c r="I120" s="27">
        <v>2.8507274740946414E-2</v>
      </c>
      <c r="J120" s="27">
        <v>1.5444601216755555E-2</v>
      </c>
      <c r="K120" s="27">
        <v>1.825133130035065E-2</v>
      </c>
      <c r="L120" s="27">
        <v>6.783183893920787E-2</v>
      </c>
      <c r="M120" s="27"/>
      <c r="N120" s="27"/>
      <c r="O120" s="27"/>
      <c r="P120" s="27"/>
      <c r="Q120" s="1"/>
    </row>
    <row r="121" spans="1:17" ht="12.75" x14ac:dyDescent="0.2">
      <c r="A121" s="2">
        <v>16</v>
      </c>
      <c r="B121" s="27">
        <v>1.285027232867573E-2</v>
      </c>
      <c r="C121" s="27">
        <v>1.3745391652633247E-2</v>
      </c>
      <c r="D121" s="27">
        <v>1.2926129898502552E-2</v>
      </c>
      <c r="E121" s="27">
        <v>6.4023788933897903E-3</v>
      </c>
      <c r="F121" s="27">
        <v>2.1664921942560603E-2</v>
      </c>
      <c r="G121" s="27">
        <v>3.0616115182134071E-2</v>
      </c>
      <c r="H121" s="27">
        <v>3.4363479131582692E-2</v>
      </c>
      <c r="I121" s="27">
        <v>3.2451868371944824E-2</v>
      </c>
      <c r="J121" s="27">
        <v>1.720449683673949E-2</v>
      </c>
      <c r="K121" s="27">
        <v>1.5717688468132311E-2</v>
      </c>
      <c r="L121" s="27">
        <v>3.7397781924658251E-2</v>
      </c>
      <c r="M121" s="27"/>
      <c r="N121" s="27"/>
      <c r="O121" s="27"/>
      <c r="P121" s="27"/>
      <c r="Q121" s="1"/>
    </row>
    <row r="122" spans="1:17" ht="12.75" x14ac:dyDescent="0.2">
      <c r="A122" s="2">
        <v>17</v>
      </c>
      <c r="B122" s="27">
        <v>1.529288607710177E-2</v>
      </c>
      <c r="C122" s="27">
        <v>1.4731540060382638E-2</v>
      </c>
      <c r="D122" s="27">
        <v>1.1029690652830307E-2</v>
      </c>
      <c r="E122" s="27">
        <v>6.4175504073551255E-3</v>
      </c>
      <c r="F122" s="27">
        <v>1.2698557189022087E-2</v>
      </c>
      <c r="G122" s="27">
        <v>1.1333120932137878E-2</v>
      </c>
      <c r="H122" s="27">
        <v>1.1166234278518615E-2</v>
      </c>
      <c r="I122" s="27">
        <v>2.6307405215966601E-2</v>
      </c>
      <c r="J122" s="27">
        <v>1.8160302216558351E-2</v>
      </c>
      <c r="K122" s="27">
        <v>9.4215101725001575E-3</v>
      </c>
      <c r="L122" s="27">
        <v>4.6075887912854961E-2</v>
      </c>
      <c r="M122" s="27"/>
      <c r="N122" s="27"/>
      <c r="O122" s="27"/>
      <c r="P122" s="27"/>
      <c r="Q122" s="1"/>
    </row>
    <row r="123" spans="1:17" ht="12.75" x14ac:dyDescent="0.2">
      <c r="A123" s="2">
        <v>18</v>
      </c>
      <c r="B123" s="27">
        <v>7.7374721223433269E-3</v>
      </c>
      <c r="C123" s="27">
        <v>1.3821249222459784E-2</v>
      </c>
      <c r="D123" s="27">
        <v>6.4175504073551255E-3</v>
      </c>
      <c r="E123" s="27">
        <v>8.1622745133738683E-3</v>
      </c>
      <c r="F123" s="27">
        <v>1.6400406596574414E-2</v>
      </c>
      <c r="G123" s="27">
        <v>2.7323896651646945E-2</v>
      </c>
      <c r="H123" s="27">
        <v>3.266426956746038E-2</v>
      </c>
      <c r="I123" s="27">
        <v>3.3559388891417616E-2</v>
      </c>
      <c r="J123" s="27">
        <v>2.1968352221868315E-2</v>
      </c>
      <c r="K123" s="27">
        <v>1.1393806987999506E-2</v>
      </c>
      <c r="L123" s="27">
        <v>4.0143825952391722E-2</v>
      </c>
      <c r="M123" s="27"/>
      <c r="N123" s="27"/>
      <c r="O123" s="27"/>
      <c r="P123" s="27"/>
      <c r="Q123" s="1"/>
    </row>
    <row r="124" spans="1:17" ht="12.75" x14ac:dyDescent="0.2">
      <c r="A124" s="2">
        <v>19</v>
      </c>
      <c r="B124" s="27">
        <v>5.5982886532247146E-3</v>
      </c>
      <c r="C124" s="27">
        <v>1.6582464764158873E-2</v>
      </c>
      <c r="D124" s="27">
        <v>3.7928784913446286E-3</v>
      </c>
      <c r="E124" s="27">
        <v>5.3858874577095862E-3</v>
      </c>
      <c r="F124" s="27">
        <v>1.9328508791892341E-2</v>
      </c>
      <c r="G124" s="27">
        <v>1.9100936082411733E-2</v>
      </c>
      <c r="H124" s="27">
        <v>2.7961100238192902E-2</v>
      </c>
      <c r="I124" s="27">
        <v>3.4317964589686396E-2</v>
      </c>
      <c r="J124" s="27">
        <v>2.5639858601489832E-2</v>
      </c>
      <c r="K124" s="27">
        <v>1.1712408781272412E-2</v>
      </c>
      <c r="L124" s="27">
        <v>4.625794608043942E-2</v>
      </c>
      <c r="M124" s="27"/>
      <c r="N124" s="27"/>
      <c r="O124" s="27"/>
      <c r="P124" s="27"/>
      <c r="Q124" s="1"/>
    </row>
    <row r="125" spans="1:17" ht="12.75" x14ac:dyDescent="0.2">
      <c r="A125" s="2">
        <v>20</v>
      </c>
      <c r="B125" s="27">
        <v>2.7460440277334683E-3</v>
      </c>
      <c r="C125" s="27">
        <v>1.3123359580052629E-2</v>
      </c>
      <c r="D125" s="27">
        <v>8.283646625096697E-3</v>
      </c>
      <c r="E125" s="27">
        <v>4.3542245080637615E-3</v>
      </c>
      <c r="F125" s="27">
        <v>1.8175473730523545E-2</v>
      </c>
      <c r="G125" s="27">
        <v>5.3252014018480998E-3</v>
      </c>
      <c r="H125" s="27">
        <v>2.3333788478752383E-2</v>
      </c>
      <c r="I125" s="27">
        <v>2.9842367969899808E-2</v>
      </c>
      <c r="J125" s="27">
        <v>3.2694612595391054E-2</v>
      </c>
      <c r="K125" s="27">
        <v>1.1712408781272412E-2</v>
      </c>
      <c r="L125" s="27">
        <v>6.8499385553684344E-2</v>
      </c>
      <c r="M125" s="27"/>
      <c r="N125" s="27"/>
      <c r="O125" s="27"/>
      <c r="P125" s="27"/>
      <c r="Q125" s="1"/>
    </row>
    <row r="126" spans="1:17" ht="12.75" x14ac:dyDescent="0.2">
      <c r="A126" s="2">
        <v>21</v>
      </c>
      <c r="B126" s="27">
        <v>0</v>
      </c>
      <c r="C126" s="27">
        <v>1.2880615356606402E-2</v>
      </c>
      <c r="D126" s="27">
        <v>4.9762565806440963E-3</v>
      </c>
      <c r="E126" s="27">
        <v>6.4782364632166118E-3</v>
      </c>
      <c r="F126" s="27">
        <v>1.9328508791892341E-2</v>
      </c>
      <c r="G126" s="27">
        <v>1.7507927116046918E-2</v>
      </c>
      <c r="H126" s="27">
        <v>2.5912945852866586E-2</v>
      </c>
      <c r="I126" s="27">
        <v>4.1069288304279764E-2</v>
      </c>
      <c r="J126" s="27">
        <v>3.9248706628434347E-2</v>
      </c>
      <c r="K126" s="27">
        <v>1.2592356591264309E-2</v>
      </c>
      <c r="L126" s="27">
        <v>4.9914280946095457E-2</v>
      </c>
      <c r="M126" s="27"/>
      <c r="N126" s="27"/>
      <c r="O126" s="27"/>
      <c r="P126" s="27"/>
      <c r="Q126" s="1"/>
    </row>
    <row r="127" spans="1:17" ht="12.75" x14ac:dyDescent="0.2">
      <c r="A127" s="2">
        <v>22</v>
      </c>
      <c r="B127" s="27">
        <v>2.3819276925644123E-3</v>
      </c>
      <c r="C127" s="27">
        <v>1.7143810780877865E-2</v>
      </c>
      <c r="D127" s="27">
        <v>8.7387920440580528E-3</v>
      </c>
      <c r="E127" s="27">
        <v>5.7348322789133061E-3</v>
      </c>
      <c r="F127" s="27">
        <v>1.6976924127258743E-2</v>
      </c>
      <c r="G127" s="27">
        <v>2.7839728126469787E-2</v>
      </c>
      <c r="H127" s="27">
        <v>2.7961100238192902E-2</v>
      </c>
      <c r="I127" s="27">
        <v>3.2649098053494904E-2</v>
      </c>
      <c r="J127" s="27">
        <v>3.390833371262119E-2</v>
      </c>
      <c r="K127" s="27">
        <v>8.1167599714775766E-3</v>
      </c>
      <c r="L127" s="27">
        <v>6.6891205073354346E-2</v>
      </c>
      <c r="M127" s="27"/>
      <c r="N127" s="27"/>
      <c r="O127" s="27"/>
      <c r="P127" s="27"/>
      <c r="Q127" s="1"/>
    </row>
    <row r="128" spans="1:17" ht="12.75" x14ac:dyDescent="0.2">
      <c r="A128" s="2">
        <v>23</v>
      </c>
      <c r="B128" s="27">
        <v>8.6325914463007015E-3</v>
      </c>
      <c r="C128" s="27">
        <v>1.0680745831626587E-2</v>
      </c>
      <c r="D128" s="27">
        <v>4.7638553851289669E-3</v>
      </c>
      <c r="E128" s="27">
        <v>3.8990790891024062E-3</v>
      </c>
      <c r="F128" s="27">
        <v>1.5869403607786096E-2</v>
      </c>
      <c r="G128" s="27">
        <v>7.327841245277837E-3</v>
      </c>
      <c r="H128" s="27">
        <v>2.0800145646534044E-2</v>
      </c>
      <c r="I128" s="27">
        <v>-1</v>
      </c>
      <c r="J128" s="27">
        <v>-1</v>
      </c>
      <c r="K128" s="27">
        <v>-1</v>
      </c>
      <c r="L128" s="27">
        <v>-1</v>
      </c>
      <c r="M128" s="27"/>
      <c r="N128" s="27"/>
      <c r="O128" s="27"/>
      <c r="P128" s="27"/>
      <c r="Q128" s="1"/>
    </row>
    <row r="129" spans="1:17" ht="12.75" x14ac:dyDescent="0.2">
      <c r="A129" s="2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19" priority="4" operator="equal">
      <formula>$H$2</formula>
    </cfRule>
  </conditionalFormatting>
  <conditionalFormatting sqref="B106:Q106 A106:A151">
    <cfRule type="expression" dxfId="18" priority="1" stopIfTrue="1">
      <formula>A106=SMALL($B106:$C106,1)</formula>
    </cfRule>
    <cfRule type="expression" dxfId="17" priority="2" stopIfTrue="1">
      <formula>A106=SMALL($B106:$C106,2)</formula>
    </cfRule>
    <cfRule type="expression" dxfId="16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365DA-8477-406C-AE59-7C2BF838CF2C}">
  <dimension ref="A1:Q1178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48" t="s">
        <v>8</v>
      </c>
      <c r="B1" s="49"/>
      <c r="C1" s="49"/>
      <c r="D1" s="49"/>
      <c r="E1" s="49"/>
      <c r="F1" s="49"/>
      <c r="G1" s="50"/>
      <c r="H1" s="5" t="s">
        <v>1</v>
      </c>
      <c r="I1" s="6" t="str">
        <f>J52</f>
        <v>Carlos Sampaio</v>
      </c>
      <c r="J1" s="6" t="str">
        <f>K52</f>
        <v>Aparecido Arantes</v>
      </c>
      <c r="K1" s="6" t="e">
        <f>L52</f>
        <v>#N/A</v>
      </c>
    </row>
    <row r="2" spans="1:13" x14ac:dyDescent="0.25">
      <c r="A2" s="8"/>
      <c r="B2" s="9" t="s">
        <v>21</v>
      </c>
      <c r="C2" s="10"/>
      <c r="D2" s="10"/>
      <c r="E2" s="10"/>
      <c r="F2" s="10"/>
      <c r="G2" s="10"/>
      <c r="H2" s="5" t="s">
        <v>2</v>
      </c>
      <c r="I2" s="29">
        <f>AVERAGE(J53:J97)</f>
        <v>1.2176365491991128E-2</v>
      </c>
      <c r="J2" s="29">
        <f>AVERAGE(K53:K97)</f>
        <v>1.3180040897634814E-2</v>
      </c>
      <c r="K2" s="29" t="e">
        <f>AVERAGE(L53:L97)</f>
        <v>#N/A</v>
      </c>
    </row>
    <row r="3" spans="1:13" x14ac:dyDescent="0.25">
      <c r="A3" s="8">
        <v>1</v>
      </c>
      <c r="B3" s="12" t="s">
        <v>11</v>
      </c>
      <c r="C3" s="10"/>
      <c r="D3" s="10"/>
      <c r="E3" s="10"/>
      <c r="F3" s="10"/>
      <c r="G3" s="10"/>
      <c r="H3" s="5" t="s">
        <v>3</v>
      </c>
      <c r="I3" s="29">
        <f>LARGE(J53:J97,2)</f>
        <v>3.408882745757625E-2</v>
      </c>
      <c r="J3" s="29">
        <f>LARGE(K53:K97,2)</f>
        <v>2.5362620526570144E-2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>
        <v>2</v>
      </c>
      <c r="B4" s="12" t="s">
        <v>14</v>
      </c>
      <c r="C4" s="10"/>
      <c r="D4" s="10"/>
      <c r="E4" s="10"/>
      <c r="F4" s="10"/>
      <c r="G4" s="10"/>
      <c r="H4" s="5" t="s">
        <v>4</v>
      </c>
      <c r="I4" s="29">
        <f>SMALL(J53:J97,1)</f>
        <v>4.8293893320474951E-4</v>
      </c>
      <c r="J4" s="29">
        <f>SMALL(K53:K97,1)</f>
        <v>4.6628586654241458E-4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12</v>
      </c>
      <c r="C5" s="10"/>
      <c r="D5" s="10"/>
      <c r="E5" s="10"/>
      <c r="F5" s="10"/>
      <c r="G5" s="10"/>
      <c r="H5" s="14" t="s">
        <v>5</v>
      </c>
      <c r="I5" s="29">
        <f>_xlfn.STDEV.S(J53:J97)</f>
        <v>9.4716772450354619E-3</v>
      </c>
      <c r="J5" s="29">
        <f>_xlfn.STDEV.S(K53:K97)</f>
        <v>6.8514433656507272E-3</v>
      </c>
      <c r="K5" s="29" t="e">
        <f>_xlfn.STDEV.S(L53:L97)</f>
        <v>#N/A</v>
      </c>
    </row>
    <row r="6" spans="1:13" x14ac:dyDescent="0.25">
      <c r="A6" s="8"/>
      <c r="B6" s="12" t="s">
        <v>15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10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19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16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13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22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9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3'!$B$106:$AT$106,0)</f>
        <v>2</v>
      </c>
      <c r="K50" s="17">
        <f>MATCH(K52,'ETAPA 3'!$B$106:$AT$106,0)</f>
        <v>3</v>
      </c>
      <c r="L50" s="17" t="e">
        <f>MATCH(L52,'ETAPA 3'!$B$106:$AT$106,0)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3'!$B$107:$B$147)</f>
        <v>29</v>
      </c>
      <c r="K51" s="23">
        <f>COUNTA('ETAPA 3'!$B$107:$B$147)</f>
        <v>29</v>
      </c>
      <c r="L51" s="23">
        <f>COUNTA('ETAPA 3'!$B$107:$B$147)</f>
        <v>29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Carlos Sampaio</v>
      </c>
      <c r="K52" s="24" t="str">
        <f>VLOOKUP(2,$A$2:$B$46,2,FALSE)</f>
        <v>Aparecido Arantes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3'!$B$106:$AT$171,$I53+1,J$50)=0,"",INDEX('ETAPA 3'!$B$106:$AT$171,$I53+1,J$50))</f>
        <v>3.408882745757625E-2</v>
      </c>
      <c r="K53" s="28" cm="1">
        <f t="array" ref="K53">IF(INDEX('ETAPA 3'!$B$106:$AT$171,$I53+1,K$50)=0,"",INDEX('ETAPA 3'!$B$106:$AT$171,$I53+1,K$50))</f>
        <v>3.2689969857949475E-2</v>
      </c>
      <c r="L53" s="28" t="e" cm="1">
        <f t="array" ref="L53">IF(INDEX('ETAPA 3'!$B$106:$AT$171,$I53+1,L$50)=0,"",INDEX('ETAPA 3'!$B$106:$AT$171,$I53+1,L$50))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3'!$B$106:$AT$171,$I54+1,J$50)=0,"",INDEX('ETAPA 3'!$B$106:$AT$171,$I54+1,J$50))</f>
        <v>2.7977151992539414E-2</v>
      </c>
      <c r="K54" s="28" cm="1">
        <f t="array" ref="K54">IF(INDEX('ETAPA 3'!$B$106:$AT$171,$I54+1,K$50)=0,"",INDEX('ETAPA 3'!$B$106:$AT$171,$I54+1,K$50))</f>
        <v>1.9051108261586382E-2</v>
      </c>
      <c r="L54" s="28" t="e" cm="1">
        <f t="array" ref="L54">IF(INDEX('ETAPA 3'!$B$106:$AT$171,$I54+1,L$50)=0,"",INDEX('ETAPA 3'!$B$106:$AT$171,$I54+1,L$50))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3'!$B$106:$AT$171,$I55+1,J$50)=0,"",INDEX('ETAPA 3'!$B$106:$AT$171,$I55+1,J$50))</f>
        <v>2.6994621059468205E-2</v>
      </c>
      <c r="K55" s="28" cm="1">
        <f t="array" ref="K55">IF(INDEX('ETAPA 3'!$B$106:$AT$171,$I55+1,K$50)=0,"",INDEX('ETAPA 3'!$B$106:$AT$171,$I55+1,K$50))</f>
        <v>1.9783843194724596E-2</v>
      </c>
      <c r="L55" s="28" t="e" cm="1">
        <f t="array" ref="L55">IF(INDEX('ETAPA 3'!$B$106:$AT$171,$I55+1,L$50)=0,"",INDEX('ETAPA 3'!$B$106:$AT$171,$I55+1,L$50))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3'!$B$106:$AT$171,$I56+1,J$50)=0,"",INDEX('ETAPA 3'!$B$106:$AT$171,$I56+1,J$50))</f>
        <v>3.7985645056537197E-2</v>
      </c>
      <c r="K56" s="28" cm="1">
        <f t="array" ref="K56">IF(INDEX('ETAPA 3'!$B$106:$AT$171,$I56+1,K$50)=0,"",INDEX('ETAPA 3'!$B$106:$AT$171,$I56+1,K$50))</f>
        <v>1.8751353061666382E-2</v>
      </c>
      <c r="L56" s="28" t="e" cm="1">
        <f t="array" ref="L56">IF(INDEX('ETAPA 3'!$B$106:$AT$171,$I56+1,L$50)=0,"",INDEX('ETAPA 3'!$B$106:$AT$171,$I56+1,L$50))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3'!$B$106:$AT$171,$I57+1,J$50)=0,"",INDEX('ETAPA 3'!$B$106:$AT$171,$I57+1,J$50))</f>
        <v>1.4804576262718893E-2</v>
      </c>
      <c r="K57" s="28" cm="1">
        <f t="array" ref="K57">IF(INDEX('ETAPA 3'!$B$106:$AT$171,$I57+1,K$50)=0,"",INDEX('ETAPA 3'!$B$106:$AT$171,$I57+1,K$50))</f>
        <v>1.5304168262585511E-2</v>
      </c>
      <c r="L57" s="28" t="e" cm="1">
        <f t="array" ref="L57">IF(INDEX('ETAPA 3'!$B$106:$AT$171,$I57+1,L$50)=0,"",INDEX('ETAPA 3'!$B$106:$AT$171,$I57+1,L$50))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3'!$B$106:$AT$171,$I58+1,J$50)=0,"",INDEX('ETAPA 3'!$B$106:$AT$171,$I58+1,J$50))</f>
        <v>1.1024330130393509E-2</v>
      </c>
      <c r="K58" s="28" cm="1">
        <f t="array" ref="K58">IF(INDEX('ETAPA 3'!$B$106:$AT$171,$I58+1,K$50)=0,"",INDEX('ETAPA 3'!$B$106:$AT$171,$I58+1,K$50))</f>
        <v>1.3006045063198576E-2</v>
      </c>
      <c r="L58" s="28" t="e" cm="1">
        <f t="array" ref="L58">IF(INDEX('ETAPA 3'!$B$106:$AT$171,$I58+1,L$50)=0,"",INDEX('ETAPA 3'!$B$106:$AT$171,$I58+1,L$50))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3'!$B$106:$AT$171,$I59+1,J$50)=0,"",INDEX('ETAPA 3'!$B$106:$AT$171,$I59+1,J$50))</f>
        <v>1.079118719712238E-2</v>
      </c>
      <c r="K59" s="28" cm="1">
        <f t="array" ref="K59">IF(INDEX('ETAPA 3'!$B$106:$AT$171,$I59+1,K$50)=0,"",INDEX('ETAPA 3'!$B$106:$AT$171,$I59+1,K$50))</f>
        <v>1.0941064797082458E-2</v>
      </c>
      <c r="L59" s="28" t="e" cm="1">
        <f t="array" ref="L59">IF(INDEX('ETAPA 3'!$B$106:$AT$171,$I59+1,L$50)=0,"",INDEX('ETAPA 3'!$B$106:$AT$171,$I59+1,L$50))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3'!$B$106:$AT$171,$I60+1,J$50)=0,"",INDEX('ETAPA 3'!$B$106:$AT$171,$I60+1,J$50))</f>
        <v>1.0374860530566814E-2</v>
      </c>
      <c r="K60" s="28" cm="1">
        <f t="array" ref="K60">IF(INDEX('ETAPA 3'!$B$106:$AT$171,$I60+1,K$50)=0,"",INDEX('ETAPA 3'!$B$106:$AT$171,$I60+1,K$50))</f>
        <v>1.1473962930273744E-2</v>
      </c>
      <c r="L60" s="28" t="e" cm="1">
        <f t="array" ref="L60">IF(INDEX('ETAPA 3'!$B$106:$AT$171,$I60+1,L$50)=0,"",INDEX('ETAPA 3'!$B$106:$AT$171,$I60+1,L$50))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3'!$B$106:$AT$171,$I61+1,J$50)=0,"",INDEX('ETAPA 3'!$B$106:$AT$171,$I61+1,J$50))</f>
        <v>8.0267781311930304E-3</v>
      </c>
      <c r="K61" s="28" cm="1">
        <f t="array" ref="K61">IF(INDEX('ETAPA 3'!$B$106:$AT$171,$I61+1,K$50)=0,"",INDEX('ETAPA 3'!$B$106:$AT$171,$I61+1,K$50))</f>
        <v>1.6653066662225904E-2</v>
      </c>
      <c r="L61" s="28" t="e" cm="1">
        <f t="array" ref="L61">IF(INDEX('ETAPA 3'!$B$106:$AT$171,$I61+1,L$50)=0,"",INDEX('ETAPA 3'!$B$106:$AT$171,$I61+1,L$50))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3'!$B$106:$AT$171,$I62+1,J$50)=0,"",INDEX('ETAPA 3'!$B$106:$AT$171,$I62+1,J$50))</f>
        <v>8.9593498642775472E-3</v>
      </c>
      <c r="K62" s="28" cm="1">
        <f t="array" ref="K62">IF(INDEX('ETAPA 3'!$B$106:$AT$171,$I62+1,K$50)=0,"",INDEX('ETAPA 3'!$B$106:$AT$171,$I62+1,K$50))</f>
        <v>2.534596745990781E-2</v>
      </c>
      <c r="L62" s="28" t="e" cm="1">
        <f t="array" ref="L62">IF(INDEX('ETAPA 3'!$B$106:$AT$171,$I62+1,L$50)=0,"",INDEX('ETAPA 3'!$B$106:$AT$171,$I62+1,L$50))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3'!$B$106:$AT$171,$I63+1,J$50)=0,"",INDEX('ETAPA 3'!$B$106:$AT$171,$I63+1,J$50))</f>
        <v>5.845226398441347E-3</v>
      </c>
      <c r="K63" s="28" cm="1">
        <f t="array" ref="K63">IF(INDEX('ETAPA 3'!$B$106:$AT$171,$I63+1,K$50)=0,"",INDEX('ETAPA 3'!$B$106:$AT$171,$I63+1,K$50))</f>
        <v>4.8626954653699815E-3</v>
      </c>
      <c r="L63" s="28" t="e" cm="1">
        <f t="array" ref="L63">IF(INDEX('ETAPA 3'!$B$106:$AT$171,$I63+1,L$50)=0,"",INDEX('ETAPA 3'!$B$106:$AT$171,$I63+1,L$50))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3'!$B$106:$AT$171,$I64+1,J$50)=0,"",INDEX('ETAPA 3'!$B$106:$AT$171,$I64+1,J$50))</f>
        <v>6.4780429316060196E-3</v>
      </c>
      <c r="K64" s="28" cm="1">
        <f t="array" ref="K64">IF(INDEX('ETAPA 3'!$B$106:$AT$171,$I64+1,K$50)=0,"",INDEX('ETAPA 3'!$B$106:$AT$171,$I64+1,K$50))</f>
        <v>1.0291595197255607E-2</v>
      </c>
      <c r="L64" s="28" t="e" cm="1">
        <f t="array" ref="L64">IF(INDEX('ETAPA 3'!$B$106:$AT$171,$I64+1,L$50)=0,"",INDEX('ETAPA 3'!$B$106:$AT$171,$I64+1,L$50))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3'!$B$106:$AT$171,$I65+1,J$50)=0,"",INDEX('ETAPA 3'!$B$106:$AT$171,$I65+1,J$50))</f>
        <v>7.3440023980416644E-3</v>
      </c>
      <c r="K65" s="28" cm="1">
        <f t="array" ref="K65">IF(INDEX('ETAPA 3'!$B$106:$AT$171,$I65+1,K$50)=0,"",INDEX('ETAPA 3'!$B$106:$AT$171,$I65+1,K$50))</f>
        <v>1.5803760262452282E-2</v>
      </c>
      <c r="L65" s="28" t="e" cm="1">
        <f t="array" ref="L65">IF(INDEX('ETAPA 3'!$B$106:$AT$171,$I65+1,L$50)=0,"",INDEX('ETAPA 3'!$B$106:$AT$171,$I65+1,L$50))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3'!$B$106:$AT$171,$I66+1,J$50)=0,"",INDEX('ETAPA 3'!$B$106:$AT$171,$I66+1,J$50))</f>
        <v>7.6604106646240011E-3</v>
      </c>
      <c r="K66" s="28" cm="1">
        <f t="array" ref="K66">IF(INDEX('ETAPA 3'!$B$106:$AT$171,$I66+1,K$50)=0,"",INDEX('ETAPA 3'!$B$106:$AT$171,$I66+1,K$50))</f>
        <v>9.7753501307264994E-3</v>
      </c>
      <c r="L66" s="28" t="e" cm="1">
        <f t="array" ref="L66">IF(INDEX('ETAPA 3'!$B$106:$AT$171,$I66+1,L$50)=0,"",INDEX('ETAPA 3'!$B$106:$AT$171,$I66+1,L$50))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3'!$B$106:$AT$171,$I67+1,J$50)=0,"",INDEX('ETAPA 3'!$B$106:$AT$171,$I67+1,J$50))</f>
        <v>3.0974703991738647E-3</v>
      </c>
      <c r="K67" s="28" cm="1">
        <f t="array" ref="K67">IF(INDEX('ETAPA 3'!$B$106:$AT$171,$I67+1,K$50)=0,"",INDEX('ETAPA 3'!$B$106:$AT$171,$I67+1,K$50))</f>
        <v>8.9593498642775472E-3</v>
      </c>
      <c r="L67" s="28" t="e" cm="1">
        <f t="array" ref="L67">IF(INDEX('ETAPA 3'!$B$106:$AT$171,$I67+1,L$50)=0,"",INDEX('ETAPA 3'!$B$106:$AT$171,$I67+1,L$50))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3'!$B$106:$AT$171,$I68+1,J$50)=0,"",INDEX('ETAPA 3'!$B$106:$AT$171,$I68+1,J$50))</f>
        <v>6.7278389315391712E-3</v>
      </c>
      <c r="K68" s="28" cm="1">
        <f t="array" ref="K68">IF(INDEX('ETAPA 3'!$B$106:$AT$171,$I68+1,K$50)=0,"",INDEX('ETAPA 3'!$B$106:$AT$171,$I68+1,K$50))</f>
        <v>1.1607187463571488E-2</v>
      </c>
      <c r="L68" s="28" t="e" cm="1">
        <f t="array" ref="L68">IF(INDEX('ETAPA 3'!$B$106:$AT$171,$I68+1,L$50)=0,"",INDEX('ETAPA 3'!$B$106:$AT$171,$I68+1,L$50))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3'!$B$106:$AT$171,$I69+1,J$50)=0,"",INDEX('ETAPA 3'!$B$106:$AT$171,$I69+1,J$50))</f>
        <v>5.8951855984280405E-3</v>
      </c>
      <c r="K69" s="28" cm="1">
        <f t="array" ref="K69">IF(INDEX('ETAPA 3'!$B$106:$AT$171,$I69+1,K$50)=0,"",INDEX('ETAPA 3'!$B$106:$AT$171,$I69+1,K$50))</f>
        <v>7.627104531299487E-3</v>
      </c>
      <c r="L69" s="28" t="e" cm="1">
        <f t="array" ref="L69">IF(INDEX('ETAPA 3'!$B$106:$AT$171,$I69+1,L$50)=0,"",INDEX('ETAPA 3'!$B$106:$AT$171,$I69+1,L$50))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3'!$B$106:$AT$171,$I70+1,J$50)=0,"",INDEX('ETAPA 3'!$B$106:$AT$171,$I70+1,J$50))</f>
        <v>3.9301237322854638E-3</v>
      </c>
      <c r="K70" s="28" cm="1">
        <f t="array" ref="K70">IF(INDEX('ETAPA 3'!$B$106:$AT$171,$I70+1,K$50)=0,"",INDEX('ETAPA 3'!$B$106:$AT$171,$I70+1,K$50))</f>
        <v>7.7436759979350516E-3</v>
      </c>
      <c r="L70" s="28" t="e" cm="1">
        <f t="array" ref="L70">IF(INDEX('ETAPA 3'!$B$106:$AT$171,$I70+1,L$50)=0,"",INDEX('ETAPA 3'!$B$106:$AT$171,$I70+1,L$50))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t="str" cm="1">
        <f t="array" ref="J71">IF(INDEX('ETAPA 3'!$B$106:$AT$171,$I71+1,J$50)=0,"",INDEX('ETAPA 3'!$B$106:$AT$171,$I71+1,J$50))</f>
        <v/>
      </c>
      <c r="K71" s="28" cm="1">
        <f t="array" ref="K71">IF(INDEX('ETAPA 3'!$B$106:$AT$171,$I71+1,K$50)=0,"",INDEX('ETAPA 3'!$B$106:$AT$171,$I71+1,K$50))</f>
        <v>8.3598394644373887E-3</v>
      </c>
      <c r="L71" s="28" t="e" cm="1">
        <f t="array" ref="L71">IF(INDEX('ETAPA 3'!$B$106:$AT$171,$I71+1,L$50)=0,"",INDEX('ETAPA 3'!$B$106:$AT$171,$I71+1,L$50))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3'!$B$106:$AT$171,$I72+1,J$50)=0,"",INDEX('ETAPA 3'!$B$106:$AT$171,$I72+1,J$50))</f>
        <v>3.1474295991607134E-3</v>
      </c>
      <c r="K72" s="28" cm="1">
        <f t="array" ref="K72">IF(INDEX('ETAPA 3'!$B$106:$AT$171,$I72+1,K$50)=0,"",INDEX('ETAPA 3'!$B$106:$AT$171,$I72+1,K$50))</f>
        <v>1.4388249596163171E-2</v>
      </c>
      <c r="L72" s="28" t="e" cm="1">
        <f t="array" ref="L72">IF(INDEX('ETAPA 3'!$B$106:$AT$171,$I72+1,L$50)=0,"",INDEX('ETAPA 3'!$B$106:$AT$171,$I72+1,L$50))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3'!$B$106:$AT$171,$I73+1,J$50)=0,"",INDEX('ETAPA 3'!$B$106:$AT$171,$I73+1,J$50))</f>
        <v>4.8293893320474951E-4</v>
      </c>
      <c r="K73" s="28" cm="1">
        <f t="array" ref="K73">IF(INDEX('ETAPA 3'!$B$106:$AT$171,$I73+1,K$50)=0,"",INDEX('ETAPA 3'!$B$106:$AT$171,$I73+1,K$50))</f>
        <v>4.6628586654241458E-4</v>
      </c>
      <c r="L73" s="28" t="e" cm="1">
        <f t="array" ref="L73">IF(INDEX('ETAPA 3'!$B$106:$AT$171,$I73+1,L$50)=0,"",INDEX('ETAPA 3'!$B$106:$AT$171,$I73+1,L$50))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3'!$B$106:$AT$171,$I74+1,J$50)=0,"",INDEX('ETAPA 3'!$B$106:$AT$171,$I74+1,J$50))</f>
        <v>3.9134706656231292E-3</v>
      </c>
      <c r="K74" s="28" cm="1">
        <f t="array" ref="K74">IF(INDEX('ETAPA 3'!$B$106:$AT$171,$I74+1,K$50)=0,"",INDEX('ETAPA 3'!$B$106:$AT$171,$I74+1,K$50))</f>
        <v>4.046695198920717E-3</v>
      </c>
      <c r="L74" s="28" t="e" cm="1">
        <f t="array" ref="L74">IF(INDEX('ETAPA 3'!$B$106:$AT$171,$I74+1,L$50)=0,"",INDEX('ETAPA 3'!$B$106:$AT$171,$I74+1,L$50))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3'!$B$106:$AT$171,$I75+1,J$50)=0,"",INDEX('ETAPA 3'!$B$106:$AT$171,$I75+1,J$50))</f>
        <v>1.5270862129261152E-2</v>
      </c>
      <c r="K75" s="28" cm="1">
        <f t="array" ref="K75">IF(INDEX('ETAPA 3'!$B$106:$AT$171,$I75+1,K$50)=0,"",INDEX('ETAPA 3'!$B$106:$AT$171,$I75+1,K$50))</f>
        <v>1.7169311728755014E-2</v>
      </c>
      <c r="L75" s="28" t="e" cm="1">
        <f t="array" ref="L75">IF(INDEX('ETAPA 3'!$B$106:$AT$171,$I75+1,L$50)=0,"",INDEX('ETAPA 3'!$B$106:$AT$171,$I75+1,L$50))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3'!$B$106:$AT$171,$I76+1,J$50)=0,"",INDEX('ETAPA 3'!$B$106:$AT$171,$I76+1,J$50))</f>
        <v>1.9983679994671055E-2</v>
      </c>
      <c r="K76" s="28" cm="1">
        <f t="array" ref="K76">IF(INDEX('ETAPA 3'!$B$106:$AT$171,$I76+1,K$50)=0,"",INDEX('ETAPA 3'!$B$106:$AT$171,$I76+1,K$50))</f>
        <v>1.1424003730287052E-2</v>
      </c>
      <c r="L76" s="28" t="e" cm="1">
        <f t="array" ref="L76">IF(INDEX('ETAPA 3'!$B$106:$AT$171,$I76+1,L$50)=0,"",INDEX('ETAPA 3'!$B$106:$AT$171,$I76+1,L$50))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3'!$B$106:$AT$171,$I77+1,J$50)=0,"",INDEX('ETAPA 3'!$B$106:$AT$171,$I77+1,J$50))</f>
        <v>1.9534047194790977E-2</v>
      </c>
      <c r="K77" s="28" cm="1">
        <f t="array" ref="K77">IF(INDEX('ETAPA 3'!$B$106:$AT$171,$I77+1,K$50)=0,"",INDEX('ETAPA 3'!$B$106:$AT$171,$I77+1,K$50))</f>
        <v>2.5362620526570144E-2</v>
      </c>
      <c r="L77" s="28" t="e" cm="1">
        <f t="array" ref="L77">IF(INDEX('ETAPA 3'!$B$106:$AT$171,$I77+1,L$50)=0,"",INDEX('ETAPA 3'!$B$106:$AT$171,$I77+1,L$50))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3'!$B$106:$AT$171,$I78+1,J$50)=0,"",INDEX('ETAPA 3'!$B$106:$AT$171,$I78+1,J$50))</f>
        <v>9.0592682642509324E-3</v>
      </c>
      <c r="K78" s="28" cm="1">
        <f t="array" ref="K78">IF(INDEX('ETAPA 3'!$B$106:$AT$171,$I78+1,K$50)=0,"",INDEX('ETAPA 3'!$B$106:$AT$171,$I78+1,K$50))</f>
        <v>1.1257473063664638E-2</v>
      </c>
      <c r="L78" s="28" t="e" cm="1">
        <f t="array" ref="L78">IF(INDEX('ETAPA 3'!$B$106:$AT$171,$I78+1,L$50)=0,"",INDEX('ETAPA 3'!$B$106:$AT$171,$I78+1,L$50))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3'!$B$106:$AT$171,$I79+1,J$50)=0,"",INDEX('ETAPA 3'!$B$106:$AT$171,$I79+1,J$50))</f>
        <v>1.0974370930406971E-2</v>
      </c>
      <c r="K79" s="28" cm="1">
        <f t="array" ref="K79">IF(INDEX('ETAPA 3'!$B$106:$AT$171,$I79+1,K$50)=0,"",INDEX('ETAPA 3'!$B$106:$AT$171,$I79+1,K$50))</f>
        <v>1.0807840263784714E-2</v>
      </c>
      <c r="L79" s="28" t="e" cm="1">
        <f t="array" ref="L79">IF(INDEX('ETAPA 3'!$B$106:$AT$171,$I79+1,L$50)=0,"",INDEX('ETAPA 3'!$B$106:$AT$171,$I79+1,L$50))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cm="1">
        <f t="array" ref="J80">IF(INDEX('ETAPA 3'!$B$106:$AT$171,$I80+1,J$50)=0,"",INDEX('ETAPA 3'!$B$106:$AT$171,$I80+1,J$50))</f>
        <v>9.8586154640378613E-3</v>
      </c>
      <c r="K80" s="28" cm="1">
        <f t="array" ref="K80">IF(INDEX('ETAPA 3'!$B$106:$AT$171,$I80+1,K$50)=0,"",INDEX('ETAPA 3'!$B$106:$AT$171,$I80+1,K$50))</f>
        <v>1.1007677063731486E-2</v>
      </c>
      <c r="L80" s="28" t="e" cm="1">
        <f t="array" ref="L80">IF(INDEX('ETAPA 3'!$B$106:$AT$171,$I80+1,L$50)=0,"",INDEX('ETAPA 3'!$B$106:$AT$171,$I80+1,L$50))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cm="1">
        <f t="array" ref="J81">IF(INDEX('ETAPA 3'!$B$106:$AT$171,$I81+1,J$50)=0,"",INDEX('ETAPA 3'!$B$106:$AT$171,$I81+1,J$50))</f>
        <v>1.0707921863811328E-2</v>
      </c>
      <c r="K81" s="28" cm="1">
        <f t="array" ref="K81">IF(INDEX('ETAPA 3'!$B$106:$AT$171,$I81+1,K$50)=0,"",INDEX('ETAPA 3'!$B$106:$AT$171,$I81+1,K$50))</f>
        <v>8.2599210644640035E-3</v>
      </c>
      <c r="L81" s="28" t="e" cm="1">
        <f t="array" ref="L81">IF(INDEX('ETAPA 3'!$B$106:$AT$171,$I81+1,L$50)=0,"",INDEX('ETAPA 3'!$B$106:$AT$171,$I81+1,L$50))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3'!$B$106:$AT$171,$I82+1,J$50)=0,"",INDEX('ETAPA 3'!$B$106:$AT$171,$I82+1,J$50))</f>
        <v/>
      </c>
      <c r="K82" s="28" t="str" cm="1">
        <f t="array" ref="K82">IF(INDEX('ETAPA 3'!$B$106:$AT$171,$I82+1,K$50)=0,"",INDEX('ETAPA 3'!$B$106:$AT$171,$I82+1,K$50))</f>
        <v/>
      </c>
      <c r="L82" s="28" t="e" cm="1">
        <f t="array" ref="L82">IF(INDEX('ETAPA 3'!$B$106:$AT$171,$I82+1,L$50)=0,"",INDEX('ETAPA 3'!$B$106:$AT$171,$I82+1,L$50))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3'!$B$106:$AT$171,$I83+1,J$50)=0,"",INDEX('ETAPA 3'!$B$106:$AT$171,$I83+1,J$50))</f>
        <v/>
      </c>
      <c r="K83" s="28" t="str" cm="1">
        <f t="array" ref="K83">IF(INDEX('ETAPA 3'!$B$106:$AT$171,$I83+1,K$50)=0,"",INDEX('ETAPA 3'!$B$106:$AT$171,$I83+1,K$50))</f>
        <v/>
      </c>
      <c r="L83" s="28" t="e" cm="1">
        <f t="array" ref="L83">IF(INDEX('ETAPA 3'!$B$106:$AT$171,$I83+1,L$50)=0,"",INDEX('ETAPA 3'!$B$106:$AT$171,$I83+1,L$50))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3'!$B$106:$AT$171,$I84+1,J$50)=0,"",INDEX('ETAPA 3'!$B$106:$AT$171,$I84+1,J$50))</f>
        <v/>
      </c>
      <c r="K84" s="28" t="str" cm="1">
        <f t="array" ref="K84">IF(INDEX('ETAPA 3'!$B$106:$AT$171,$I84+1,K$50)=0,"",INDEX('ETAPA 3'!$B$106:$AT$171,$I84+1,K$50))</f>
        <v/>
      </c>
      <c r="L84" s="28" t="e" cm="1">
        <f t="array" ref="L84">IF(INDEX('ETAPA 3'!$B$106:$AT$171,$I84+1,L$50)=0,"",INDEX('ETAPA 3'!$B$106:$AT$171,$I84+1,L$50))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3'!$B$106:$AT$171,$I85+1,J$50)=0,"",INDEX('ETAPA 3'!$B$106:$AT$171,$I85+1,J$50))</f>
        <v/>
      </c>
      <c r="K85" s="28" t="str" cm="1">
        <f t="array" ref="K85">IF(INDEX('ETAPA 3'!$B$106:$AT$171,$I85+1,K$50)=0,"",INDEX('ETAPA 3'!$B$106:$AT$171,$I85+1,K$50))</f>
        <v/>
      </c>
      <c r="L85" s="28" t="e" cm="1">
        <f t="array" ref="L85">IF(INDEX('ETAPA 3'!$B$106:$AT$171,$I85+1,L$50)=0,"",INDEX('ETAPA 3'!$B$106:$AT$171,$I85+1,L$50))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3'!$B$106:$AT$171,$I86+1,J$50)=0,"",INDEX('ETAPA 3'!$B$106:$AT$171,$I86+1,J$50))</f>
        <v/>
      </c>
      <c r="K86" s="28" t="str" cm="1">
        <f t="array" ref="K86">IF(INDEX('ETAPA 3'!$B$106:$AT$171,$I86+1,K$50)=0,"",INDEX('ETAPA 3'!$B$106:$AT$171,$I86+1,K$50))</f>
        <v/>
      </c>
      <c r="L86" s="28" t="e" cm="1">
        <f t="array" ref="L86">IF(INDEX('ETAPA 3'!$B$106:$AT$171,$I86+1,L$50)=0,"",INDEX('ETAPA 3'!$B$106:$AT$171,$I86+1,L$50))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3'!$B$106:$AT$171,$I87+1,J$50)=0,"",INDEX('ETAPA 3'!$B$106:$AT$171,$I87+1,J$50))</f>
        <v/>
      </c>
      <c r="K87" s="28" t="str" cm="1">
        <f t="array" ref="K87">IF(INDEX('ETAPA 3'!$B$106:$AT$171,$I87+1,K$50)=0,"",INDEX('ETAPA 3'!$B$106:$AT$171,$I87+1,K$50))</f>
        <v/>
      </c>
      <c r="L87" s="28" t="e" cm="1">
        <f t="array" ref="L87">IF(INDEX('ETAPA 3'!$B$106:$AT$171,$I87+1,L$50)=0,"",INDEX('ETAPA 3'!$B$106:$AT$171,$I87+1,L$50))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3'!$B$106:$AT$171,$I88+1,J$50)=0,"",INDEX('ETAPA 3'!$B$106:$AT$171,$I88+1,J$50))</f>
        <v/>
      </c>
      <c r="K88" s="28" t="str" cm="1">
        <f t="array" ref="K88">IF(INDEX('ETAPA 3'!$B$106:$AT$171,$I88+1,K$50)=0,"",INDEX('ETAPA 3'!$B$106:$AT$171,$I88+1,K$50))</f>
        <v/>
      </c>
      <c r="L88" s="28" t="e" cm="1">
        <f t="array" ref="L88">IF(INDEX('ETAPA 3'!$B$106:$AT$171,$I88+1,L$50)=0,"",INDEX('ETAPA 3'!$B$106:$AT$171,$I88+1,L$50))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3'!$B$106:$AT$171,$I89+1,J$50)=0,"",INDEX('ETAPA 3'!$B$106:$AT$171,$I89+1,J$50))</f>
        <v/>
      </c>
      <c r="K89" s="28" t="str" cm="1">
        <f t="array" ref="K89">IF(INDEX('ETAPA 3'!$B$106:$AT$171,$I89+1,K$50)=0,"",INDEX('ETAPA 3'!$B$106:$AT$171,$I89+1,K$50))</f>
        <v/>
      </c>
      <c r="L89" s="28" t="e" cm="1">
        <f t="array" ref="L89">IF(INDEX('ETAPA 3'!$B$106:$AT$171,$I89+1,L$50)=0,"",INDEX('ETAPA 3'!$B$106:$AT$171,$I89+1,L$50))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3'!$B$106:$AT$171,$I90+1,J$50)=0,"",INDEX('ETAPA 3'!$B$106:$AT$171,$I90+1,J$50))</f>
        <v/>
      </c>
      <c r="K90" s="28" t="str" cm="1">
        <f t="array" ref="K90">IF(INDEX('ETAPA 3'!$B$106:$AT$171,$I90+1,K$50)=0,"",INDEX('ETAPA 3'!$B$106:$AT$171,$I90+1,K$50))</f>
        <v/>
      </c>
      <c r="L90" s="28" t="e" cm="1">
        <f t="array" ref="L90">IF(INDEX('ETAPA 3'!$B$106:$AT$171,$I90+1,L$50)=0,"",INDEX('ETAPA 3'!$B$106:$AT$171,$I90+1,L$50))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3'!$B$106:$AT$171,$I91+1,J$50)=0,"",INDEX('ETAPA 3'!$B$106:$AT$171,$I91+1,J$50))</f>
        <v/>
      </c>
      <c r="K91" s="28" t="str" cm="1">
        <f t="array" ref="K91">IF(INDEX('ETAPA 3'!$B$106:$AT$171,$I91+1,K$50)=0,"",INDEX('ETAPA 3'!$B$106:$AT$171,$I91+1,K$50))</f>
        <v/>
      </c>
      <c r="L91" s="28" t="e" cm="1">
        <f t="array" ref="L91">IF(INDEX('ETAPA 3'!$B$106:$AT$171,$I91+1,L$50)=0,"",INDEX('ETAPA 3'!$B$106:$AT$171,$I91+1,L$50))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3'!$B$106:$AT$171,$I92+1,J$50)=0,"",INDEX('ETAPA 3'!$B$106:$AT$171,$I92+1,J$50))</f>
        <v/>
      </c>
      <c r="K92" s="28" t="str" cm="1">
        <f t="array" ref="K92">IF(INDEX('ETAPA 3'!$B$106:$AT$171,$I92+1,K$50)=0,"",INDEX('ETAPA 3'!$B$106:$AT$171,$I92+1,K$50))</f>
        <v/>
      </c>
      <c r="L92" s="28" t="e" cm="1">
        <f t="array" ref="L92">IF(INDEX('ETAPA 3'!$B$106:$AT$171,$I92+1,L$50)=0,"",INDEX('ETAPA 3'!$B$106:$AT$171,$I92+1,L$50))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3'!$B$106:$AT$171,$I93+1,J$50)=0,"",INDEX('ETAPA 3'!$B$106:$AT$171,$I93+1,J$50))</f>
        <v/>
      </c>
      <c r="K93" s="28" t="str" cm="1">
        <f t="array" ref="K93">IF(INDEX('ETAPA 3'!$B$106:$AT$171,$I93+1,K$50)=0,"",INDEX('ETAPA 3'!$B$106:$AT$171,$I93+1,K$50))</f>
        <v/>
      </c>
      <c r="L93" s="28" t="e" cm="1">
        <f t="array" ref="L93">IF(INDEX('ETAPA 3'!$B$106:$AT$171,$I93+1,L$50)=0,"",INDEX('ETAPA 3'!$B$106:$AT$171,$I93+1,L$50))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3'!$B$106:$AT$171,$I94+1,J$50)=0,"",INDEX('ETAPA 3'!$B$106:$AT$171,$I94+1,J$50))</f>
        <v/>
      </c>
      <c r="K94" s="28" t="str" cm="1">
        <f t="array" ref="K94">IF(INDEX('ETAPA 3'!$B$106:$AT$171,$I94+1,K$50)=0,"",INDEX('ETAPA 3'!$B$106:$AT$171,$I94+1,K$50))</f>
        <v/>
      </c>
      <c r="L94" s="28" t="e" cm="1">
        <f t="array" ref="L94">IF(INDEX('ETAPA 3'!$B$106:$AT$171,$I94+1,L$50)=0,"",INDEX('ETAPA 3'!$B$106:$AT$171,$I94+1,L$50))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3'!$B$106:$AT$171,$I95+1,J$50)=0,"",INDEX('ETAPA 3'!$B$106:$AT$171,$I95+1,J$50))</f>
        <v/>
      </c>
      <c r="K95" s="28" t="str" cm="1">
        <f t="array" ref="K95">IF(INDEX('ETAPA 3'!$B$106:$AT$171,$I95+1,K$50)=0,"",INDEX('ETAPA 3'!$B$106:$AT$171,$I95+1,K$50))</f>
        <v/>
      </c>
      <c r="L95" s="28" t="e" cm="1">
        <f t="array" ref="L95">IF(INDEX('ETAPA 3'!$B$106:$AT$171,$I95+1,L$50)=0,"",INDEX('ETAPA 3'!$B$106:$AT$171,$I95+1,L$50))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3'!$B$106:$AT$171,$I96+1,J$50)=0,"",INDEX('ETAPA 3'!$B$106:$AT$171,$I96+1,J$50))</f>
        <v/>
      </c>
      <c r="K96" s="28" t="str" cm="1">
        <f t="array" ref="K96">IF(INDEX('ETAPA 3'!$B$106:$AT$171,$I96+1,K$50)=0,"",INDEX('ETAPA 3'!$B$106:$AT$171,$I96+1,K$50))</f>
        <v/>
      </c>
      <c r="L96" s="28" t="e" cm="1">
        <f t="array" ref="L96">IF(INDEX('ETAPA 3'!$B$106:$AT$171,$I96+1,L$50)=0,"",INDEX('ETAPA 3'!$B$106:$AT$171,$I96+1,L$50))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3'!$B$106:$AT$171,$I97+1,J$50)=0,"",INDEX('ETAPA 3'!$B$106:$AT$171,$I97+1,J$50))</f>
        <v/>
      </c>
      <c r="K97" s="28" t="str" cm="1">
        <f t="array" ref="K97">IF(INDEX('ETAPA 3'!$B$106:$AT$171,$I97+1,K$50)=0,"",INDEX('ETAPA 3'!$B$106:$AT$171,$I97+1,K$50))</f>
        <v/>
      </c>
      <c r="L97" s="28" t="e" cm="1">
        <f t="array" ref="L97">IF(INDEX('ETAPA 3'!$B$106:$AT$171,$I97+1,L$50)=0,"",INDEX('ETAPA 3'!$B$106:$AT$171,$I97+1,L$50))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6.9501157407407402E-4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/>
      <c r="N105" s="2"/>
      <c r="O105" s="2"/>
      <c r="P105" s="2"/>
      <c r="Q105" s="2"/>
    </row>
    <row r="106" spans="1:17" ht="30" x14ac:dyDescent="0.2">
      <c r="A106" s="4" t="s">
        <v>7</v>
      </c>
      <c r="B106" s="3" t="s">
        <v>21</v>
      </c>
      <c r="C106" s="3" t="s">
        <v>11</v>
      </c>
      <c r="D106" s="3" t="s">
        <v>14</v>
      </c>
      <c r="E106" s="3" t="s">
        <v>12</v>
      </c>
      <c r="F106" s="3" t="s">
        <v>15</v>
      </c>
      <c r="G106" s="3" t="s">
        <v>10</v>
      </c>
      <c r="H106" s="3" t="s">
        <v>19</v>
      </c>
      <c r="I106" s="3" t="s">
        <v>16</v>
      </c>
      <c r="J106" s="3" t="s">
        <v>13</v>
      </c>
      <c r="K106" s="3" t="s">
        <v>22</v>
      </c>
      <c r="L106" s="3" t="s">
        <v>9</v>
      </c>
      <c r="M106" s="3"/>
      <c r="N106" s="3"/>
      <c r="O106" s="3"/>
      <c r="P106" s="3"/>
      <c r="Q106" s="3"/>
    </row>
    <row r="107" spans="1:17" ht="12.75" x14ac:dyDescent="0.2">
      <c r="A107" s="2">
        <v>2</v>
      </c>
      <c r="B107" s="27">
        <v>2.321437492714282E-2</v>
      </c>
      <c r="C107" s="27">
        <v>3.408882745757625E-2</v>
      </c>
      <c r="D107" s="27">
        <v>3.2689969857949475E-2</v>
      </c>
      <c r="E107" s="27">
        <v>1.8851271461639611E-2</v>
      </c>
      <c r="F107" s="27">
        <v>5.2407200786024732E-2</v>
      </c>
      <c r="G107" s="27">
        <v>4.5029892254658706E-2</v>
      </c>
      <c r="H107" s="27">
        <v>3.8701726923012922E-2</v>
      </c>
      <c r="I107" s="27">
        <v>2.6261886126330146E-2</v>
      </c>
      <c r="J107" s="27">
        <v>4.1382870655631378E-2</v>
      </c>
      <c r="K107" s="27">
        <v>4.5829239454445635E-2</v>
      </c>
      <c r="L107" s="27">
        <v>7.0592349581175315E-2</v>
      </c>
      <c r="M107" s="27"/>
      <c r="N107" s="27"/>
      <c r="O107" s="27"/>
      <c r="P107" s="27"/>
      <c r="Q107" s="1"/>
    </row>
    <row r="108" spans="1:17" ht="12.75" x14ac:dyDescent="0.2">
      <c r="A108" s="2">
        <v>3</v>
      </c>
      <c r="B108" s="27">
        <v>2.1765558127529352E-2</v>
      </c>
      <c r="C108" s="27">
        <v>2.7977151992539414E-2</v>
      </c>
      <c r="D108" s="27">
        <v>1.9051108261586382E-2</v>
      </c>
      <c r="E108" s="27">
        <v>1.5370780529234539E-2</v>
      </c>
      <c r="F108" s="27">
        <v>3.4005562124265358E-2</v>
      </c>
      <c r="G108" s="27">
        <v>3.3755766124331892E-2</v>
      </c>
      <c r="H108" s="27">
        <v>3.5953970923745748E-2</v>
      </c>
      <c r="I108" s="27">
        <v>2.4763110126729986E-2</v>
      </c>
      <c r="J108" s="27">
        <v>2.4879681593365396E-2</v>
      </c>
      <c r="K108" s="27">
        <v>3.6603440523572443E-2</v>
      </c>
      <c r="L108" s="27">
        <v>9.6554480507585458E-2</v>
      </c>
      <c r="M108" s="27"/>
      <c r="N108" s="27"/>
      <c r="O108" s="27"/>
      <c r="P108" s="27"/>
      <c r="Q108" s="1"/>
    </row>
    <row r="109" spans="1:17" ht="12.75" x14ac:dyDescent="0.2">
      <c r="A109" s="2">
        <v>4</v>
      </c>
      <c r="B109" s="27">
        <v>2.1865476527502425E-2</v>
      </c>
      <c r="C109" s="27">
        <v>2.6994621059468205E-2</v>
      </c>
      <c r="D109" s="27">
        <v>1.9783843194724596E-2</v>
      </c>
      <c r="E109" s="27">
        <v>9.1924927975485203E-3</v>
      </c>
      <c r="F109" s="27">
        <v>2.6761478126197075E-2</v>
      </c>
      <c r="G109" s="27">
        <v>2.6911355726156841E-2</v>
      </c>
      <c r="H109" s="27">
        <v>3.190727572482488E-2</v>
      </c>
      <c r="I109" s="27">
        <v>2.6278539192992483E-2</v>
      </c>
      <c r="J109" s="27">
        <v>3.6486869056937037E-2</v>
      </c>
      <c r="K109" s="27">
        <v>5.7719529051274948E-2</v>
      </c>
      <c r="L109" s="27">
        <v>1.0781528418458262</v>
      </c>
      <c r="M109" s="27"/>
      <c r="N109" s="27"/>
      <c r="O109" s="27"/>
      <c r="P109" s="27"/>
      <c r="Q109" s="1"/>
    </row>
    <row r="110" spans="1:17" ht="12.75" x14ac:dyDescent="0.2">
      <c r="A110" s="2">
        <v>5</v>
      </c>
      <c r="B110" s="27">
        <v>1.4288331196189786E-2</v>
      </c>
      <c r="C110" s="27">
        <v>3.7985645056537197E-2</v>
      </c>
      <c r="D110" s="27">
        <v>1.8751353061666382E-2</v>
      </c>
      <c r="E110" s="27">
        <v>2.0766374127795806E-2</v>
      </c>
      <c r="F110" s="27">
        <v>6.5413245849223145E-2</v>
      </c>
      <c r="G110" s="27">
        <v>7.7003780246132456E-2</v>
      </c>
      <c r="H110" s="27">
        <v>5.9651284784093164E-2</v>
      </c>
      <c r="I110" s="27">
        <v>2.5912171726423454E-2</v>
      </c>
      <c r="J110" s="27">
        <v>0.27249412979400167</v>
      </c>
      <c r="K110" s="27">
        <v>6.8344185581775074E-2</v>
      </c>
      <c r="L110" s="27">
        <v>3.9517727189462032E-2</v>
      </c>
      <c r="M110" s="27"/>
      <c r="N110" s="27"/>
      <c r="O110" s="27"/>
      <c r="P110" s="27"/>
      <c r="Q110" s="1"/>
    </row>
    <row r="111" spans="1:17" ht="12.75" x14ac:dyDescent="0.2">
      <c r="A111" s="2">
        <v>6</v>
      </c>
      <c r="B111" s="27">
        <v>5.3789405318990886E-3</v>
      </c>
      <c r="C111" s="27">
        <v>1.4804576262718893E-2</v>
      </c>
      <c r="D111" s="27">
        <v>1.5304168262585511E-2</v>
      </c>
      <c r="E111" s="27">
        <v>3.8718379989675256E-2</v>
      </c>
      <c r="F111" s="27">
        <v>1.9800496261386462E-2</v>
      </c>
      <c r="G111" s="27">
        <v>2.2331762394044684E-2</v>
      </c>
      <c r="H111" s="27">
        <v>2.2365068527369351E-2</v>
      </c>
      <c r="I111" s="27">
        <v>3.4804909324052127E-2</v>
      </c>
      <c r="J111" s="27">
        <v>3.7452746923346068E-2</v>
      </c>
      <c r="K111" s="27">
        <v>2.2265150127395966E-2</v>
      </c>
      <c r="L111" s="27">
        <v>3.1124581591700128E-2</v>
      </c>
      <c r="M111" s="27"/>
      <c r="N111" s="27"/>
      <c r="O111" s="27"/>
      <c r="P111" s="27"/>
      <c r="Q111" s="1"/>
    </row>
    <row r="112" spans="1:17" ht="12.75" x14ac:dyDescent="0.2">
      <c r="A112" s="2">
        <v>7</v>
      </c>
      <c r="B112" s="27">
        <v>9.4755949308066544E-3</v>
      </c>
      <c r="C112" s="27">
        <v>1.1024330130393509E-2</v>
      </c>
      <c r="D112" s="27">
        <v>1.3006045063198576E-2</v>
      </c>
      <c r="E112" s="27">
        <v>1.4821229329380917E-2</v>
      </c>
      <c r="F112" s="27">
        <v>1.209012639677608E-2</v>
      </c>
      <c r="G112" s="27">
        <v>2.2631517593965152E-2</v>
      </c>
      <c r="H112" s="27">
        <v>1.2922779729887212E-2</v>
      </c>
      <c r="I112" s="27">
        <v>2.9742377058735531E-2</v>
      </c>
      <c r="J112" s="27">
        <v>2.3497477060400642E-2</v>
      </c>
      <c r="K112" s="27">
        <v>4.1915768788822506E-2</v>
      </c>
      <c r="L112" s="27">
        <v>2.5662375726490144E-2</v>
      </c>
      <c r="M112" s="27"/>
      <c r="N112" s="27"/>
      <c r="O112" s="27"/>
      <c r="P112" s="27"/>
      <c r="Q112" s="1"/>
    </row>
    <row r="113" spans="1:17" ht="12.75" x14ac:dyDescent="0.2">
      <c r="A113" s="2">
        <v>8</v>
      </c>
      <c r="B113" s="27">
        <v>1.7152658662092678E-3</v>
      </c>
      <c r="C113" s="27">
        <v>1.079118719712238E-2</v>
      </c>
      <c r="D113" s="27">
        <v>1.0941064797082458E-2</v>
      </c>
      <c r="E113" s="27">
        <v>1.0341554397242455E-2</v>
      </c>
      <c r="F113" s="27">
        <v>1.4854535462705432E-2</v>
      </c>
      <c r="G113" s="27">
        <v>1.7469066928675014E-2</v>
      </c>
      <c r="H113" s="27">
        <v>1.9417475728155411E-2</v>
      </c>
      <c r="I113" s="27">
        <v>2.6161967726356761E-2</v>
      </c>
      <c r="J113" s="27">
        <v>2.9109560525570705E-2</v>
      </c>
      <c r="K113" s="27">
        <v>2.9009642125597319E-2</v>
      </c>
      <c r="L113" s="27">
        <v>2.7843927459241826E-2</v>
      </c>
      <c r="M113" s="27"/>
      <c r="N113" s="27"/>
      <c r="O113" s="27"/>
      <c r="P113" s="27"/>
      <c r="Q113" s="1"/>
    </row>
    <row r="114" spans="1:17" ht="12.75" x14ac:dyDescent="0.2">
      <c r="A114" s="2">
        <v>9</v>
      </c>
      <c r="B114" s="27">
        <v>6.2282469316725549E-3</v>
      </c>
      <c r="C114" s="27">
        <v>1.0374860530566814E-2</v>
      </c>
      <c r="D114" s="27">
        <v>1.1473962930273744E-2</v>
      </c>
      <c r="E114" s="27">
        <v>5.8785325317657049E-3</v>
      </c>
      <c r="F114" s="27">
        <v>1.6553148262252518E-2</v>
      </c>
      <c r="G114" s="27">
        <v>1.8001965061866146E-2</v>
      </c>
      <c r="H114" s="27">
        <v>2.3414211727089591E-2</v>
      </c>
      <c r="I114" s="27">
        <v>2.6928008792819178E-2</v>
      </c>
      <c r="J114" s="27">
        <v>2.0483271994537828E-2</v>
      </c>
      <c r="K114" s="27">
        <v>4.3847524521640723E-2</v>
      </c>
      <c r="L114" s="27">
        <v>2.296457892720951E-2</v>
      </c>
      <c r="M114" s="27"/>
      <c r="N114" s="27"/>
      <c r="O114" s="27"/>
      <c r="P114" s="27"/>
      <c r="Q114" s="1"/>
    </row>
    <row r="115" spans="1:17" ht="12.75" x14ac:dyDescent="0.2">
      <c r="A115" s="2">
        <v>10</v>
      </c>
      <c r="B115" s="27">
        <v>1.8518210128395253E-2</v>
      </c>
      <c r="C115" s="27">
        <v>8.0267781311930304E-3</v>
      </c>
      <c r="D115" s="27">
        <v>1.6653066662225904E-2</v>
      </c>
      <c r="E115" s="27">
        <v>1.099102399706915E-2</v>
      </c>
      <c r="F115" s="27">
        <v>2.0266782127928876E-2</v>
      </c>
      <c r="G115" s="27">
        <v>2.3647354660360876E-2</v>
      </c>
      <c r="H115" s="27">
        <v>2.3997069060267415E-2</v>
      </c>
      <c r="I115" s="27">
        <v>2.7311029326050385E-2</v>
      </c>
      <c r="J115" s="27">
        <v>2.2598211460640637E-2</v>
      </c>
      <c r="K115" s="27">
        <v>3.2323602391380442E-2</v>
      </c>
      <c r="L115" s="27">
        <v>2.5728987993139017E-2</v>
      </c>
      <c r="M115" s="27"/>
      <c r="N115" s="27"/>
      <c r="O115" s="27"/>
      <c r="P115" s="27"/>
      <c r="Q115" s="1"/>
    </row>
    <row r="116" spans="1:17" ht="12.75" x14ac:dyDescent="0.2">
      <c r="A116" s="2">
        <v>11</v>
      </c>
      <c r="B116" s="27">
        <v>1.3172575729820833E-2</v>
      </c>
      <c r="C116" s="27">
        <v>8.9593498642775472E-3</v>
      </c>
      <c r="D116" s="27">
        <v>2.534596745990781E-2</v>
      </c>
      <c r="E116" s="27">
        <v>6.7777981315260208E-3</v>
      </c>
      <c r="F116" s="27">
        <v>1.8718046928342023E-2</v>
      </c>
      <c r="G116" s="27">
        <v>1.6503189062265982E-2</v>
      </c>
      <c r="H116" s="27">
        <v>2.954254025878876E-2</v>
      </c>
      <c r="I116" s="27">
        <v>2.3547436260387491E-2</v>
      </c>
      <c r="J116" s="27">
        <v>2.0982863994404601E-2</v>
      </c>
      <c r="K116" s="27">
        <v>2.8360172525770624E-2</v>
      </c>
      <c r="L116" s="27">
        <v>2.74775599926728E-2</v>
      </c>
      <c r="M116" s="27"/>
      <c r="N116" s="27"/>
      <c r="O116" s="27"/>
      <c r="P116" s="27"/>
      <c r="Q116" s="1"/>
    </row>
    <row r="117" spans="1:17" ht="12.75" x14ac:dyDescent="0.2">
      <c r="A117" s="2">
        <v>12</v>
      </c>
      <c r="B117" s="27">
        <v>4.046695198920717E-3</v>
      </c>
      <c r="C117" s="27">
        <v>5.845226398441347E-3</v>
      </c>
      <c r="D117" s="27">
        <v>4.8626954653699815E-3</v>
      </c>
      <c r="E117" s="27">
        <v>6.2115938650102202E-3</v>
      </c>
      <c r="F117" s="27">
        <v>2.1698945860880323E-2</v>
      </c>
      <c r="G117" s="27">
        <v>1.4871188529367765E-2</v>
      </c>
      <c r="H117" s="27">
        <v>2.0066945327982106E-2</v>
      </c>
      <c r="I117" s="27">
        <v>2.9126213592233038E-2</v>
      </c>
      <c r="J117" s="27">
        <v>1.9117720528235255E-2</v>
      </c>
      <c r="K117" s="27">
        <v>3.3406051724425352E-2</v>
      </c>
      <c r="L117" s="27">
        <v>2.4496661060134341E-2</v>
      </c>
      <c r="M117" s="27"/>
      <c r="N117" s="27"/>
      <c r="O117" s="27"/>
      <c r="P117" s="27"/>
      <c r="Q117" s="1"/>
    </row>
    <row r="118" spans="1:17" ht="12.75" x14ac:dyDescent="0.2">
      <c r="A118" s="2">
        <v>13</v>
      </c>
      <c r="B118" s="27">
        <v>7.8935535978951303E-3</v>
      </c>
      <c r="C118" s="27">
        <v>6.4780429316060196E-3</v>
      </c>
      <c r="D118" s="27">
        <v>1.0291595197255607E-2</v>
      </c>
      <c r="E118" s="27">
        <v>1.5354127462572359E-2</v>
      </c>
      <c r="F118" s="27">
        <v>1.731918932871478E-2</v>
      </c>
      <c r="G118" s="27">
        <v>1.5454045862545744E-2</v>
      </c>
      <c r="H118" s="27">
        <v>1.5687188795817032E-2</v>
      </c>
      <c r="I118" s="27">
        <v>2.8376825592432958E-2</v>
      </c>
      <c r="J118" s="27">
        <v>1.6236739995670029E-2</v>
      </c>
      <c r="K118" s="27">
        <v>2.9292744258855453E-2</v>
      </c>
      <c r="L118" s="27">
        <v>2.1698945860880323E-2</v>
      </c>
      <c r="M118" s="27"/>
      <c r="N118" s="27"/>
      <c r="O118" s="27"/>
      <c r="P118" s="27"/>
      <c r="Q118" s="1"/>
    </row>
    <row r="119" spans="1:17" ht="12.75" x14ac:dyDescent="0.2">
      <c r="A119" s="2">
        <v>14</v>
      </c>
      <c r="B119" s="27">
        <v>4.9459607986811881E-3</v>
      </c>
      <c r="C119" s="27">
        <v>7.3440023980416644E-3</v>
      </c>
      <c r="D119" s="27">
        <v>1.5803760262452282E-2</v>
      </c>
      <c r="E119" s="27">
        <v>2.0949557861080086E-2</v>
      </c>
      <c r="F119" s="27">
        <v>2.7710702925943929E-2</v>
      </c>
      <c r="G119" s="27">
        <v>1.8185148795150735E-2</v>
      </c>
      <c r="H119" s="27">
        <v>2.9042948258921831E-2</v>
      </c>
      <c r="I119" s="27">
        <v>1.622008692900816E-2</v>
      </c>
      <c r="J119" s="27">
        <v>2.1599027460906937E-2</v>
      </c>
      <c r="K119" s="27">
        <v>2.5029559193325474E-2</v>
      </c>
      <c r="L119" s="27">
        <v>2.1265966127662579E-2</v>
      </c>
      <c r="M119" s="27"/>
      <c r="N119" s="27"/>
      <c r="O119" s="27"/>
      <c r="P119" s="27"/>
      <c r="Q119" s="1"/>
    </row>
    <row r="120" spans="1:17" ht="12.75" x14ac:dyDescent="0.2">
      <c r="A120" s="2">
        <v>15</v>
      </c>
      <c r="B120" s="27">
        <v>5.4788589318724747E-3</v>
      </c>
      <c r="C120" s="27">
        <v>7.6604106646240011E-3</v>
      </c>
      <c r="D120" s="27">
        <v>9.7753501307264994E-3</v>
      </c>
      <c r="E120" s="27">
        <v>1.1390697596962693E-2</v>
      </c>
      <c r="F120" s="27">
        <v>2.2614864527302818E-2</v>
      </c>
      <c r="G120" s="27">
        <v>1.6519842128928163E-2</v>
      </c>
      <c r="H120" s="27">
        <v>1.8751353061666382E-2</v>
      </c>
      <c r="I120" s="27">
        <v>2.3164415727156284E-2</v>
      </c>
      <c r="J120" s="27">
        <v>2.0483271994537828E-2</v>
      </c>
      <c r="K120" s="27">
        <v>2.696131492614369E-2</v>
      </c>
      <c r="L120" s="27">
        <v>2.0616496527835728E-2</v>
      </c>
      <c r="M120" s="27"/>
      <c r="N120" s="27"/>
      <c r="O120" s="27"/>
      <c r="P120" s="27"/>
      <c r="Q120" s="1"/>
    </row>
    <row r="121" spans="1:17" ht="12.75" x14ac:dyDescent="0.2">
      <c r="A121" s="2">
        <v>16</v>
      </c>
      <c r="B121" s="27">
        <v>4.4130626654900577E-3</v>
      </c>
      <c r="C121" s="27">
        <v>3.0974703991738647E-3</v>
      </c>
      <c r="D121" s="27">
        <v>8.9593498642775472E-3</v>
      </c>
      <c r="E121" s="27">
        <v>1.3538943196389706E-2</v>
      </c>
      <c r="F121" s="27">
        <v>2.3863844526969515E-2</v>
      </c>
      <c r="G121" s="27">
        <v>1.9167679728222104E-2</v>
      </c>
      <c r="H121" s="27">
        <v>2.5862212526436917E-2</v>
      </c>
      <c r="I121" s="27">
        <v>1.7419107728688321E-2</v>
      </c>
      <c r="J121" s="27">
        <v>1.8451597861746223E-2</v>
      </c>
      <c r="K121" s="27">
        <v>2.846009092574401E-2</v>
      </c>
      <c r="L121" s="27">
        <v>1.8951189861612996E-2</v>
      </c>
      <c r="M121" s="27"/>
      <c r="N121" s="27"/>
      <c r="O121" s="27"/>
      <c r="P121" s="27"/>
      <c r="Q121" s="1"/>
    </row>
    <row r="122" spans="1:17" ht="12.75" x14ac:dyDescent="0.2">
      <c r="A122" s="2">
        <v>17</v>
      </c>
      <c r="B122" s="27">
        <v>8.8261253309813634E-4</v>
      </c>
      <c r="C122" s="27">
        <v>6.7278389315391712E-3</v>
      </c>
      <c r="D122" s="27">
        <v>1.1607187463571488E-2</v>
      </c>
      <c r="E122" s="27">
        <v>1.4804576262718893E-2</v>
      </c>
      <c r="F122" s="27">
        <v>1.6519842128928163E-2</v>
      </c>
      <c r="G122" s="27">
        <v>2.1032823194391294E-2</v>
      </c>
      <c r="H122" s="27">
        <v>1.7069393328781626E-2</v>
      </c>
      <c r="I122" s="27">
        <v>2.3347599460440564E-2</v>
      </c>
      <c r="J122" s="27">
        <v>2.1399190660960167E-2</v>
      </c>
      <c r="K122" s="27">
        <v>2.5812253326450225E-2</v>
      </c>
      <c r="L122" s="27">
        <v>1.4588086396109944E-2</v>
      </c>
      <c r="M122" s="27"/>
      <c r="N122" s="27"/>
      <c r="O122" s="27"/>
      <c r="P122" s="27"/>
      <c r="Q122" s="1"/>
    </row>
    <row r="123" spans="1:17" ht="12.75" x14ac:dyDescent="0.2">
      <c r="A123" s="2">
        <v>18</v>
      </c>
      <c r="B123" s="27">
        <v>7.9601658645441584E-3</v>
      </c>
      <c r="C123" s="27">
        <v>5.8951855984280405E-3</v>
      </c>
      <c r="D123" s="27">
        <v>7.627104531299487E-3</v>
      </c>
      <c r="E123" s="27">
        <v>9.792003197388835E-3</v>
      </c>
      <c r="F123" s="27">
        <v>2.7710702925943929E-2</v>
      </c>
      <c r="G123" s="27">
        <v>2.0333394394577906E-2</v>
      </c>
      <c r="H123" s="27">
        <v>2.1166047727689194E-2</v>
      </c>
      <c r="I123" s="27">
        <v>1.1407350663624716E-2</v>
      </c>
      <c r="J123" s="27">
        <v>1.6453229862279133E-2</v>
      </c>
      <c r="K123" s="27">
        <v>2.5512498126530066E-2</v>
      </c>
      <c r="L123" s="27">
        <v>2.3397558660427257E-2</v>
      </c>
      <c r="M123" s="27"/>
      <c r="N123" s="27"/>
      <c r="O123" s="27"/>
      <c r="P123" s="27"/>
      <c r="Q123" s="1"/>
    </row>
    <row r="124" spans="1:17" ht="12.75" x14ac:dyDescent="0.2">
      <c r="A124" s="2">
        <v>19</v>
      </c>
      <c r="B124" s="27">
        <v>9.8253093307133482E-3</v>
      </c>
      <c r="C124" s="27">
        <v>3.9301237322854638E-3</v>
      </c>
      <c r="D124" s="27">
        <v>7.7436759979350516E-3</v>
      </c>
      <c r="E124" s="27">
        <v>2.2947925860547176E-2</v>
      </c>
      <c r="F124" s="27">
        <v>2.9808989325384404E-2</v>
      </c>
      <c r="G124" s="27">
        <v>5.0975037053073442E-2</v>
      </c>
      <c r="H124" s="27">
        <v>6.731169544871686E-2</v>
      </c>
      <c r="I124" s="27">
        <v>2.2198537860747096E-2</v>
      </c>
      <c r="J124" s="27">
        <v>1.890123066162646E-2</v>
      </c>
      <c r="K124" s="27">
        <v>3.3589235457709476E-2</v>
      </c>
      <c r="L124" s="27">
        <v>2.3747273060334261E-2</v>
      </c>
      <c r="M124" s="27"/>
      <c r="N124" s="27"/>
      <c r="O124" s="27"/>
      <c r="P124" s="27"/>
      <c r="Q124" s="1"/>
    </row>
    <row r="125" spans="1:17" ht="12.75" x14ac:dyDescent="0.2">
      <c r="A125" s="2">
        <v>20</v>
      </c>
      <c r="B125" s="27">
        <v>1.0075105330646657E-2</v>
      </c>
      <c r="C125" s="27">
        <v>0</v>
      </c>
      <c r="D125" s="27">
        <v>8.3598394644373887E-3</v>
      </c>
      <c r="E125" s="27">
        <v>5.7786141317923197E-3</v>
      </c>
      <c r="F125" s="27">
        <v>2.0499925061200162E-2</v>
      </c>
      <c r="G125" s="27">
        <v>2.3730619993671927E-2</v>
      </c>
      <c r="H125" s="27">
        <v>3.1374377591633591E-2</v>
      </c>
      <c r="I125" s="27">
        <v>2.3014538127196046E-2</v>
      </c>
      <c r="J125" s="27">
        <v>1.5970290929074541E-2</v>
      </c>
      <c r="K125" s="27">
        <v>5.3356425585771583E-2</v>
      </c>
      <c r="L125" s="27">
        <v>2.2281803194058303E-2</v>
      </c>
      <c r="M125" s="27"/>
      <c r="N125" s="27"/>
      <c r="O125" s="27"/>
      <c r="P125" s="27"/>
      <c r="Q125" s="1"/>
    </row>
    <row r="126" spans="1:17" ht="12.75" x14ac:dyDescent="0.2">
      <c r="A126" s="2">
        <v>21</v>
      </c>
      <c r="B126" s="27">
        <v>1.0608003463838099E-2</v>
      </c>
      <c r="C126" s="27">
        <v>3.1474295991607134E-3</v>
      </c>
      <c r="D126" s="27">
        <v>1.4388249596163171E-2</v>
      </c>
      <c r="E126" s="27">
        <v>2.1032823194391294E-2</v>
      </c>
      <c r="F126" s="27">
        <v>1.1007677063731486E-2</v>
      </c>
      <c r="G126" s="27">
        <v>2.3264334127129669E-2</v>
      </c>
      <c r="H126" s="27">
        <v>1.6503189062265982E-2</v>
      </c>
      <c r="I126" s="27">
        <v>2.9975519992006504E-2</v>
      </c>
      <c r="J126" s="27">
        <v>1.2922779729887212E-2</v>
      </c>
      <c r="K126" s="27">
        <v>2.1915435727489274E-2</v>
      </c>
      <c r="L126" s="27">
        <v>2.5046212259987651E-2</v>
      </c>
      <c r="M126" s="27"/>
      <c r="N126" s="27"/>
      <c r="O126" s="27"/>
      <c r="P126" s="27"/>
      <c r="Q126" s="1"/>
    </row>
    <row r="127" spans="1:17" ht="12.75" x14ac:dyDescent="0.2">
      <c r="A127" s="2">
        <v>22</v>
      </c>
      <c r="B127" s="27">
        <v>8.3431863977753654E-3</v>
      </c>
      <c r="C127" s="27">
        <v>4.8293893320474951E-4</v>
      </c>
      <c r="D127" s="27">
        <v>4.6628586654241458E-4</v>
      </c>
      <c r="E127" s="27">
        <v>8.0267781311930304E-3</v>
      </c>
      <c r="F127" s="27">
        <v>1.4521474129461072E-2</v>
      </c>
      <c r="G127" s="27">
        <v>2.0499925061200162E-2</v>
      </c>
      <c r="H127" s="27">
        <v>1.615347466235929E-2</v>
      </c>
      <c r="I127" s="27">
        <v>1.7802128261919372E-2</v>
      </c>
      <c r="J127" s="27">
        <v>1.0241635997268758E-2</v>
      </c>
      <c r="K127" s="27">
        <v>2.3614048527036361E-2</v>
      </c>
      <c r="L127" s="27">
        <v>2.3514130127062976E-2</v>
      </c>
      <c r="M127" s="27"/>
      <c r="N127" s="27"/>
      <c r="O127" s="27"/>
      <c r="P127" s="27"/>
      <c r="Q127" s="1"/>
    </row>
    <row r="128" spans="1:17" ht="12.75" x14ac:dyDescent="0.2">
      <c r="A128" s="2">
        <v>23</v>
      </c>
      <c r="B128" s="27">
        <v>5.911838665090219E-3</v>
      </c>
      <c r="C128" s="27">
        <v>3.9134706656231292E-3</v>
      </c>
      <c r="D128" s="27">
        <v>4.046695198920717E-3</v>
      </c>
      <c r="E128" s="27">
        <v>2.8393478659095292E-2</v>
      </c>
      <c r="F128" s="27">
        <v>1.815184266182638E-2</v>
      </c>
      <c r="G128" s="27">
        <v>4.7311362387383621E-2</v>
      </c>
      <c r="H128" s="27">
        <v>4.8160668787157399E-2</v>
      </c>
      <c r="I128" s="27">
        <v>2.3380905593765232E-2</v>
      </c>
      <c r="J128" s="27">
        <v>1.6586454395577033E-2</v>
      </c>
      <c r="K128" s="27">
        <v>2.3763926126996442E-2</v>
      </c>
      <c r="L128" s="27">
        <v>2.3380905593765232E-2</v>
      </c>
      <c r="M128" s="27"/>
      <c r="N128" s="27"/>
      <c r="O128" s="27"/>
      <c r="P128" s="27"/>
      <c r="Q128" s="1"/>
    </row>
    <row r="129" spans="1:17" ht="12.75" x14ac:dyDescent="0.2">
      <c r="A129" s="2">
        <v>24</v>
      </c>
      <c r="B129" s="27">
        <v>1.2822861329915231E-3</v>
      </c>
      <c r="C129" s="27">
        <v>1.5270862129261152E-2</v>
      </c>
      <c r="D129" s="27">
        <v>1.7169311728755014E-2</v>
      </c>
      <c r="E129" s="27">
        <v>1.8634781595030972E-2</v>
      </c>
      <c r="F129" s="27">
        <v>1.7585638395310736E-2</v>
      </c>
      <c r="G129" s="27">
        <v>2.9425968792153194E-2</v>
      </c>
      <c r="H129" s="27">
        <v>3.3655847724358506E-2</v>
      </c>
      <c r="I129" s="27">
        <v>2.5312661326583295E-2</v>
      </c>
      <c r="J129" s="27">
        <v>1.1657146663558337E-2</v>
      </c>
      <c r="K129" s="27">
        <v>2.9242785058868605E-2</v>
      </c>
      <c r="L129" s="27">
        <v>2.6861396526170461E-2</v>
      </c>
      <c r="M129" s="27"/>
      <c r="N129" s="27"/>
      <c r="O129" s="27"/>
      <c r="P129" s="27"/>
      <c r="Q129" s="1"/>
    </row>
    <row r="130" spans="1:17" ht="12.75" x14ac:dyDescent="0.2">
      <c r="A130" s="2">
        <v>25</v>
      </c>
      <c r="B130" s="27">
        <v>1.1723758930207053E-2</v>
      </c>
      <c r="C130" s="27">
        <v>1.9983679994671055E-2</v>
      </c>
      <c r="D130" s="27">
        <v>1.1424003730287052E-2</v>
      </c>
      <c r="E130" s="27">
        <v>1.099102399706915E-2</v>
      </c>
      <c r="F130" s="27">
        <v>2.4430048793485471E-2</v>
      </c>
      <c r="G130" s="27">
        <v>2.7061233326117078E-2</v>
      </c>
      <c r="H130" s="27">
        <v>3.2473479991340523E-2</v>
      </c>
      <c r="I130" s="27">
        <v>3.022531599193997E-2</v>
      </c>
      <c r="J130" s="27">
        <v>2.0316741327915569E-2</v>
      </c>
      <c r="K130" s="27">
        <v>2.3780579193658776E-2</v>
      </c>
      <c r="L130" s="27">
        <v>1.9517394128128796E-2</v>
      </c>
      <c r="M130" s="27"/>
      <c r="N130" s="27"/>
      <c r="O130" s="27"/>
      <c r="P130" s="27"/>
      <c r="Q130" s="1"/>
    </row>
    <row r="131" spans="1:17" ht="12.75" x14ac:dyDescent="0.2">
      <c r="A131" s="2">
        <v>26</v>
      </c>
      <c r="B131" s="27">
        <v>1.0807840263784714E-2</v>
      </c>
      <c r="C131" s="27">
        <v>1.9534047194790977E-2</v>
      </c>
      <c r="D131" s="27">
        <v>2.5362620526570144E-2</v>
      </c>
      <c r="E131" s="27">
        <v>2.3147762660493947E-2</v>
      </c>
      <c r="F131" s="27">
        <v>1.7185964795417192E-2</v>
      </c>
      <c r="G131" s="27">
        <v>2.2415027727356047E-2</v>
      </c>
      <c r="H131" s="27">
        <v>3.2473479991340523E-2</v>
      </c>
      <c r="I131" s="27">
        <v>1.9317557328182026E-2</v>
      </c>
      <c r="J131" s="27">
        <v>1.7818781328581709E-2</v>
      </c>
      <c r="K131" s="27">
        <v>3.0624989591833511E-2</v>
      </c>
      <c r="L131" s="27">
        <v>2.289796666056064E-2</v>
      </c>
      <c r="M131" s="27"/>
      <c r="N131" s="27"/>
      <c r="O131" s="27"/>
      <c r="P131" s="27"/>
      <c r="Q131" s="1"/>
    </row>
    <row r="132" spans="1:17" ht="12.75" x14ac:dyDescent="0.2">
      <c r="A132" s="2">
        <v>27</v>
      </c>
      <c r="B132" s="27">
        <v>3.6303685323653069E-3</v>
      </c>
      <c r="C132" s="27">
        <v>9.0592682642509324E-3</v>
      </c>
      <c r="D132" s="27">
        <v>1.1257473063664638E-2</v>
      </c>
      <c r="E132" s="27">
        <v>1.0624656530500277E-2</v>
      </c>
      <c r="F132" s="27">
        <v>1.9550700261453311E-2</v>
      </c>
      <c r="G132" s="27">
        <v>2.2648170660627177E-2</v>
      </c>
      <c r="H132" s="27">
        <v>1.9450781861479926E-2</v>
      </c>
      <c r="I132" s="27">
        <v>2.3197721860480795E-2</v>
      </c>
      <c r="J132" s="27">
        <v>2.3414211727089591E-2</v>
      </c>
      <c r="K132" s="27">
        <v>2.8393478659095292E-2</v>
      </c>
      <c r="L132" s="27">
        <v>1.6569801328914856E-2</v>
      </c>
      <c r="M132" s="27"/>
      <c r="N132" s="27"/>
      <c r="O132" s="27"/>
      <c r="P132" s="27"/>
      <c r="Q132" s="1"/>
    </row>
    <row r="133" spans="1:17" ht="12.75" x14ac:dyDescent="0.2">
      <c r="A133" s="2">
        <v>28</v>
      </c>
      <c r="B133" s="27">
        <v>1.0358207463904479E-2</v>
      </c>
      <c r="C133" s="27">
        <v>1.0974370930406971E-2</v>
      </c>
      <c r="D133" s="27">
        <v>1.0807840263784714E-2</v>
      </c>
      <c r="E133" s="27">
        <v>1.4804576262718893E-2</v>
      </c>
      <c r="F133" s="27">
        <v>2.4080334393578619E-2</v>
      </c>
      <c r="G133" s="27">
        <v>2.9276091192193116E-2</v>
      </c>
      <c r="H133" s="27">
        <v>3.0874785591766821E-2</v>
      </c>
      <c r="I133" s="27">
        <v>1.8434944795084202E-2</v>
      </c>
      <c r="J133" s="27">
        <v>1.7585638395310736E-2</v>
      </c>
      <c r="K133" s="27">
        <v>3.7719195989941556E-2</v>
      </c>
      <c r="L133" s="27">
        <v>3.2423520791353827E-2</v>
      </c>
      <c r="M133" s="27"/>
      <c r="N133" s="27"/>
      <c r="O133" s="27"/>
      <c r="P133" s="27"/>
      <c r="Q133" s="1"/>
    </row>
    <row r="134" spans="1:17" ht="12.75" x14ac:dyDescent="0.2">
      <c r="A134" s="2">
        <v>29</v>
      </c>
      <c r="B134" s="27">
        <v>8.4264517310864168E-3</v>
      </c>
      <c r="C134" s="27">
        <v>9.8586154640378613E-3</v>
      </c>
      <c r="D134" s="27">
        <v>1.1007677063731486E-2</v>
      </c>
      <c r="E134" s="27">
        <v>2.6028743193059017E-2</v>
      </c>
      <c r="F134" s="27">
        <v>2.8110376525837314E-2</v>
      </c>
      <c r="G134" s="27">
        <v>2.6078702393045709E-2</v>
      </c>
      <c r="H134" s="27">
        <v>2.5462538926543373E-2</v>
      </c>
      <c r="I134" s="27">
        <v>2.3830538393645313E-2</v>
      </c>
      <c r="J134" s="27">
        <v>2.8060417325850465E-2</v>
      </c>
      <c r="K134" s="27">
        <v>4.8826791453646115E-2</v>
      </c>
      <c r="L134" s="27">
        <v>6.7494879182001602E-2</v>
      </c>
      <c r="M134" s="27"/>
      <c r="N134" s="27"/>
      <c r="O134" s="27"/>
      <c r="P134" s="27"/>
      <c r="Q134" s="1"/>
    </row>
    <row r="135" spans="1:17" ht="12.75" x14ac:dyDescent="0.2">
      <c r="A135" s="2">
        <v>30</v>
      </c>
      <c r="B135" s="27">
        <v>3.2090459458109157E-2</v>
      </c>
      <c r="C135" s="27">
        <v>1.0707921863811328E-2</v>
      </c>
      <c r="D135" s="27">
        <v>8.2599210644640035E-3</v>
      </c>
      <c r="E135" s="27">
        <v>1.5520658129194616E-2</v>
      </c>
      <c r="F135" s="27">
        <v>1.9300904261519692E-2</v>
      </c>
      <c r="G135" s="27">
        <v>3.1857316524838183E-2</v>
      </c>
      <c r="H135" s="27">
        <v>1.8068577328515016E-2</v>
      </c>
      <c r="I135" s="27">
        <v>2.1698945860880323E-2</v>
      </c>
      <c r="J135" s="27">
        <v>2.5379273593232009E-2</v>
      </c>
      <c r="K135" s="27">
        <v>-1</v>
      </c>
      <c r="L135" s="27">
        <v>-1</v>
      </c>
      <c r="M135" s="27"/>
      <c r="N135" s="27"/>
      <c r="O135" s="27"/>
      <c r="P135" s="27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15" priority="4" operator="equal">
      <formula>$H$2</formula>
    </cfRule>
  </conditionalFormatting>
  <conditionalFormatting sqref="B106:Q106 A106:A151">
    <cfRule type="expression" dxfId="14" priority="1" stopIfTrue="1">
      <formula>A106=SMALL($B106:$C106,1)</formula>
    </cfRule>
    <cfRule type="expression" dxfId="13" priority="2" stopIfTrue="1">
      <formula>A106=SMALL($B106:$C106,2)</formula>
    </cfRule>
    <cfRule type="expression" dxfId="1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ETAPA 11</vt:lpstr>
      <vt:lpstr>ETAPA 10</vt:lpstr>
      <vt:lpstr>ETAPA 9</vt:lpstr>
      <vt:lpstr>ETAPA 8</vt:lpstr>
      <vt:lpstr>ETAPA 7</vt:lpstr>
      <vt:lpstr>ETAPA 6</vt:lpstr>
      <vt:lpstr>ETAPA 5</vt:lpstr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dcterms:created xsi:type="dcterms:W3CDTF">2023-01-22T20:06:50Z</dcterms:created>
  <dcterms:modified xsi:type="dcterms:W3CDTF">2023-11-27T20:58:39Z</dcterms:modified>
</cp:coreProperties>
</file>